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1305" windowWidth="22980" windowHeight="9510"/>
  </bookViews>
  <sheets>
    <sheet name="Specimen Data Input" sheetId="1" r:id="rId1"/>
    <sheet name="Collection Info" sheetId="2" r:id="rId2"/>
  </sheets>
  <calcPr calcId="125725"/>
</workbook>
</file>

<file path=xl/calcChain.xml><?xml version="1.0" encoding="utf-8"?>
<calcChain xmlns="http://schemas.openxmlformats.org/spreadsheetml/2006/main">
  <c r="AO3" i="1"/>
  <c r="AO2"/>
  <c r="AO36" i="2"/>
  <c r="AN36"/>
  <c r="AO35"/>
  <c r="AN35"/>
  <c r="AO34"/>
  <c r="AN34"/>
  <c r="AO33"/>
  <c r="AN33"/>
  <c r="AO32"/>
  <c r="AN32"/>
  <c r="AO31"/>
  <c r="AN31"/>
  <c r="AO30"/>
  <c r="AN30"/>
  <c r="AO29"/>
  <c r="AN29"/>
  <c r="AO28"/>
  <c r="AN28"/>
  <c r="AO27"/>
  <c r="AN27"/>
  <c r="AO26"/>
  <c r="AN26"/>
  <c r="AO25"/>
  <c r="AN25"/>
  <c r="AO24"/>
  <c r="AN24"/>
  <c r="AO23"/>
  <c r="AN23"/>
  <c r="AO22"/>
  <c r="AN22"/>
  <c r="AO21"/>
  <c r="AN21"/>
  <c r="AO20"/>
  <c r="AN20"/>
  <c r="AO19"/>
  <c r="AN19"/>
  <c r="AW18"/>
  <c r="AO18"/>
  <c r="AN18"/>
  <c r="AW17"/>
  <c r="AO17"/>
  <c r="AN17"/>
  <c r="AW16"/>
  <c r="AO16"/>
  <c r="AN16"/>
  <c r="AW15"/>
  <c r="AO15"/>
  <c r="AN15"/>
  <c r="AW14"/>
  <c r="AO14"/>
  <c r="AN14"/>
  <c r="AW13"/>
  <c r="AO13"/>
  <c r="AN13"/>
  <c r="AW12"/>
  <c r="AO12"/>
  <c r="AN12"/>
  <c r="AW11"/>
  <c r="AO11"/>
  <c r="AN11"/>
  <c r="AW10"/>
  <c r="AO10"/>
  <c r="AN10"/>
  <c r="AW9"/>
  <c r="AO9"/>
  <c r="AN9"/>
  <c r="AW8"/>
  <c r="AO8"/>
  <c r="AN8"/>
  <c r="AW7"/>
  <c r="AO7"/>
  <c r="AN7"/>
  <c r="AW6"/>
  <c r="AO6"/>
  <c r="AN6"/>
  <c r="AW5"/>
  <c r="AO5"/>
  <c r="AN5"/>
  <c r="AW4"/>
  <c r="AO4"/>
  <c r="AN4"/>
  <c r="AW3"/>
  <c r="AO3"/>
  <c r="AN3"/>
  <c r="AW2"/>
  <c r="AO2"/>
  <c r="AN2"/>
  <c r="AN3" i="1"/>
  <c r="AN2"/>
</calcChain>
</file>

<file path=xl/sharedStrings.xml><?xml version="1.0" encoding="utf-8"?>
<sst xmlns="http://schemas.openxmlformats.org/spreadsheetml/2006/main" count="714" uniqueCount="143">
  <si>
    <t>Family</t>
  </si>
  <si>
    <t>Genus</t>
  </si>
  <si>
    <t>Species</t>
  </si>
  <si>
    <t>Collection_Country</t>
  </si>
  <si>
    <t>Collection_Broad_Region</t>
  </si>
  <si>
    <t>Collection_Narrow_Region</t>
  </si>
  <si>
    <t>Site_Name</t>
  </si>
  <si>
    <t>Locality_Description</t>
  </si>
  <si>
    <t>Habitat_Type</t>
  </si>
  <si>
    <t>Collection_Notes</t>
  </si>
  <si>
    <t>Latitude</t>
  </si>
  <si>
    <t>Longitude</t>
  </si>
  <si>
    <t>Collection_Date</t>
  </si>
  <si>
    <t>Date_Preserved</t>
  </si>
  <si>
    <t>Collection_Time</t>
  </si>
  <si>
    <t>Lab_or_Field</t>
  </si>
  <si>
    <t>Collection_ID</t>
  </si>
  <si>
    <t>Predator_Regime</t>
  </si>
  <si>
    <t>Water_Flow</t>
  </si>
  <si>
    <t>Air_Temp</t>
  </si>
  <si>
    <t>Water_Temp</t>
  </si>
  <si>
    <t>Dissolved_Oxygen_mg_perL</t>
  </si>
  <si>
    <t>Salinity_ppt</t>
  </si>
  <si>
    <t>Conductivity_mS</t>
  </si>
  <si>
    <t>pH</t>
  </si>
  <si>
    <t>Secchi_Depth_m</t>
  </si>
  <si>
    <t>Max_Depth_m</t>
  </si>
  <si>
    <t>Elevation_m</t>
  </si>
  <si>
    <t>Collection_Method</t>
  </si>
  <si>
    <t>Depth_Collected_m</t>
  </si>
  <si>
    <t>Specimen_ID</t>
  </si>
  <si>
    <t>Animal_Status</t>
  </si>
  <si>
    <t>Preservation_Method</t>
  </si>
  <si>
    <t>Storage_Liquid</t>
  </si>
  <si>
    <t>container</t>
  </si>
  <si>
    <t>Sex_or_Age_Class</t>
  </si>
  <si>
    <t>Mass_g</t>
  </si>
  <si>
    <t>Image_Type</t>
  </si>
  <si>
    <t>Image_Perspective</t>
  </si>
  <si>
    <t>Image_Folder</t>
  </si>
  <si>
    <t>Image_Filename</t>
  </si>
  <si>
    <t>Image_or_Video_Date</t>
  </si>
  <si>
    <t>Specimen_Notes</t>
  </si>
  <si>
    <t>Shipped</t>
  </si>
  <si>
    <t>Returned</t>
  </si>
  <si>
    <t>Video_Filename</t>
  </si>
  <si>
    <t>Video_Type</t>
  </si>
  <si>
    <t>Tissue_ID</t>
  </si>
  <si>
    <t>Diet_ID</t>
  </si>
  <si>
    <t>Collector</t>
  </si>
  <si>
    <t>Determiner</t>
  </si>
  <si>
    <t>Cataloguer</t>
  </si>
  <si>
    <t>Catalogue_Date</t>
  </si>
  <si>
    <t>Poeciliidae</t>
  </si>
  <si>
    <t>Gambusia</t>
  </si>
  <si>
    <t>holbrooki</t>
  </si>
  <si>
    <t>United States</t>
  </si>
  <si>
    <t>Delaware</t>
  </si>
  <si>
    <t>Rehoboth Beach</t>
  </si>
  <si>
    <t>MR11-002</t>
  </si>
  <si>
    <t>City park lake</t>
  </si>
  <si>
    <t>Lake</t>
  </si>
  <si>
    <t>Field</t>
  </si>
  <si>
    <t>Seine</t>
  </si>
  <si>
    <t>Preserved</t>
  </si>
  <si>
    <t>95% Alcohol</t>
  </si>
  <si>
    <t>70% Alcohol</t>
  </si>
  <si>
    <t>tube</t>
  </si>
  <si>
    <t>M</t>
  </si>
  <si>
    <t>X-Ray</t>
  </si>
  <si>
    <t>Lateral</t>
  </si>
  <si>
    <t>Rudy Riesch, Ryan Martin</t>
  </si>
  <si>
    <t>RR</t>
  </si>
  <si>
    <t>JW</t>
  </si>
  <si>
    <t>hubbsi</t>
  </si>
  <si>
    <t>Bahamas</t>
  </si>
  <si>
    <t>Andros Island</t>
  </si>
  <si>
    <t>Cousteau's Blue Hole</t>
  </si>
  <si>
    <t>Blue Hole</t>
  </si>
  <si>
    <t>Diet, Ryan Martin</t>
  </si>
  <si>
    <t>High</t>
  </si>
  <si>
    <t>Brian Langerhans, Ryan Martin</t>
  </si>
  <si>
    <t>RBL</t>
  </si>
  <si>
    <t>R.B. Langerhans, R.A. Martin</t>
  </si>
  <si>
    <t>East Twin Blue Hole</t>
  </si>
  <si>
    <t>Low</t>
  </si>
  <si>
    <t>Gibson Blue Hole</t>
  </si>
  <si>
    <t>Gollum Blue Hole</t>
  </si>
  <si>
    <t>Hard Mile Blue Hole</t>
  </si>
  <si>
    <t>false Pig Run; Diet, Ryan Martin</t>
  </si>
  <si>
    <t>Hubcap Blue Hole</t>
  </si>
  <si>
    <t>Ken's Blue Hole</t>
  </si>
  <si>
    <t>NG5 Blue Hole (Pigskin)</t>
  </si>
  <si>
    <t>Rainbow Blue Hole</t>
  </si>
  <si>
    <t>Rivean's Blue Hole</t>
  </si>
  <si>
    <t>Runway Blue Hole</t>
  </si>
  <si>
    <t>Shawn's Blue Hole</t>
  </si>
  <si>
    <t>Stalactite Blue Hole</t>
  </si>
  <si>
    <t>Voy's Blue Hole</t>
  </si>
  <si>
    <t>West Twin Lake Blue Hole</t>
  </si>
  <si>
    <t>North Carolina</t>
  </si>
  <si>
    <t>Ditch along HWY 45</t>
  </si>
  <si>
    <t>MR11 - 004</t>
  </si>
  <si>
    <t>Ditch</t>
  </si>
  <si>
    <t>Virginia</t>
  </si>
  <si>
    <t>Suffolk</t>
  </si>
  <si>
    <t>MR11 - 003</t>
  </si>
  <si>
    <t>MR11 - 002</t>
  </si>
  <si>
    <t>Ditch along HWY 45 #2</t>
  </si>
  <si>
    <t>MR11 - 005</t>
  </si>
  <si>
    <t>Lake Lilly</t>
  </si>
  <si>
    <t>MR11 - 001</t>
  </si>
  <si>
    <t>Florida</t>
  </si>
  <si>
    <t>Ditch off HWY 98</t>
  </si>
  <si>
    <t>RMD11 - 018</t>
  </si>
  <si>
    <t>10% Formalin</t>
  </si>
  <si>
    <t>City Pond, FL</t>
  </si>
  <si>
    <t>RMD11 - 010</t>
  </si>
  <si>
    <t>Monroe Lake boat ramp</t>
  </si>
  <si>
    <t>RMD11 -  013</t>
  </si>
  <si>
    <t>Green Springs, FL</t>
  </si>
  <si>
    <t>RMD11 - 012</t>
  </si>
  <si>
    <t>Panacea Mineral Spring, FL</t>
  </si>
  <si>
    <t>RMD11 - 017</t>
  </si>
  <si>
    <t>Newport Springs, FL</t>
  </si>
  <si>
    <t>RMD11 - 016</t>
  </si>
  <si>
    <t>Ditch in Southport, NC</t>
  </si>
  <si>
    <t>RMD11 - 006</t>
  </si>
  <si>
    <t>Zachary Taylor Park, Key West, FL</t>
  </si>
  <si>
    <t>RMD11 - 015</t>
  </si>
  <si>
    <t>Canal near Port Cucie, FL</t>
  </si>
  <si>
    <t>RMD11 - 014</t>
  </si>
  <si>
    <t>Pond in Daytona Beach, FL</t>
  </si>
  <si>
    <t>RMD11 - 009</t>
  </si>
  <si>
    <t>Pond</t>
  </si>
  <si>
    <t>Georgia</t>
  </si>
  <si>
    <t>Ditch outside St. Simon, GA</t>
  </si>
  <si>
    <t>RMD11 - 008</t>
  </si>
  <si>
    <t>South Carolina</t>
  </si>
  <si>
    <t>Charleston, SC</t>
  </si>
  <si>
    <t>RMD11 - 007</t>
  </si>
  <si>
    <t>Ditch in FL</t>
  </si>
  <si>
    <t>RMD11/IS08-043</t>
  </si>
</sst>
</file>

<file path=xl/styles.xml><?xml version="1.0" encoding="utf-8"?>
<styleSheet xmlns="http://schemas.openxmlformats.org/spreadsheetml/2006/main">
  <numFmts count="4">
    <numFmt numFmtId="164" formatCode="0.00000"/>
    <numFmt numFmtId="165" formatCode="[$-409]d\-mmm\-yyyy;@"/>
    <numFmt numFmtId="166" formatCode="\C00000"/>
    <numFmt numFmtId="167" formatCode="00000"/>
  </numFmts>
  <fonts count="4">
    <font>
      <sz val="11"/>
      <color theme="1"/>
      <name val="Calibri"/>
      <family val="2"/>
      <scheme val="minor"/>
    </font>
    <font>
      <sz val="11"/>
      <color rgb="FF9C0006"/>
      <name val="Calibri"/>
      <family val="2"/>
      <scheme val="minor"/>
    </font>
    <font>
      <sz val="11"/>
      <color rgb="FF9C6500"/>
      <name val="Calibri"/>
      <family val="2"/>
      <scheme val="minor"/>
    </font>
    <font>
      <sz val="11"/>
      <name val="Calibri"/>
      <family val="2"/>
      <scheme val="minor"/>
    </font>
  </fonts>
  <fills count="4">
    <fill>
      <patternFill patternType="none"/>
    </fill>
    <fill>
      <patternFill patternType="gray125"/>
    </fill>
    <fill>
      <patternFill patternType="solid">
        <fgColor rgb="FFFFC7CE"/>
      </patternFill>
    </fill>
    <fill>
      <patternFill patternType="solid">
        <fgColor rgb="FFFFEB9C"/>
      </patternFill>
    </fill>
  </fills>
  <borders count="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0">
    <xf numFmtId="0" fontId="0" fillId="0" borderId="0" xfId="0"/>
    <xf numFmtId="0" fontId="0" fillId="0" borderId="1" xfId="0" applyBorder="1"/>
    <xf numFmtId="0" fontId="2" fillId="3" borderId="1" xfId="2" applyBorder="1"/>
    <xf numFmtId="0" fontId="0" fillId="0" borderId="0" xfId="0" applyBorder="1"/>
    <xf numFmtId="0" fontId="0" fillId="0" borderId="2" xfId="0" applyBorder="1"/>
    <xf numFmtId="0" fontId="2" fillId="3" borderId="2" xfId="2" applyBorder="1"/>
    <xf numFmtId="164" fontId="0" fillId="0" borderId="2" xfId="0" applyNumberFormat="1" applyBorder="1" applyAlignment="1">
      <alignment horizontal="right"/>
    </xf>
    <xf numFmtId="165" fontId="0" fillId="0" borderId="2" xfId="0" applyNumberFormat="1" applyBorder="1"/>
    <xf numFmtId="49" fontId="0" fillId="0" borderId="2" xfId="0" applyNumberFormat="1" applyBorder="1"/>
    <xf numFmtId="167" fontId="2" fillId="3" borderId="2" xfId="2" applyNumberFormat="1" applyBorder="1"/>
    <xf numFmtId="167" fontId="0" fillId="0" borderId="2" xfId="0" applyNumberFormat="1" applyBorder="1"/>
    <xf numFmtId="165" fontId="2" fillId="3" borderId="2" xfId="2" applyNumberFormat="1" applyBorder="1"/>
    <xf numFmtId="164" fontId="0" fillId="0" borderId="1" xfId="0" applyNumberFormat="1" applyBorder="1" applyAlignment="1">
      <alignment horizontal="right"/>
    </xf>
    <xf numFmtId="165" fontId="0" fillId="0" borderId="1" xfId="0" applyNumberFormat="1" applyBorder="1"/>
    <xf numFmtId="49" fontId="0" fillId="0" borderId="1" xfId="0" applyNumberFormat="1" applyBorder="1"/>
    <xf numFmtId="166" fontId="0" fillId="0" borderId="1" xfId="0" applyNumberFormat="1" applyBorder="1"/>
    <xf numFmtId="167" fontId="2" fillId="3" borderId="1" xfId="2" applyNumberFormat="1" applyBorder="1"/>
    <xf numFmtId="167" fontId="0" fillId="0" borderId="1" xfId="0" applyNumberFormat="1" applyBorder="1"/>
    <xf numFmtId="165" fontId="2" fillId="3" borderId="1" xfId="2" applyNumberFormat="1" applyBorder="1"/>
    <xf numFmtId="0" fontId="3" fillId="0" borderId="1" xfId="0" applyFont="1" applyFill="1" applyBorder="1"/>
    <xf numFmtId="0" fontId="3" fillId="0" borderId="0" xfId="0" applyFont="1" applyFill="1"/>
    <xf numFmtId="165" fontId="3" fillId="0" borderId="1" xfId="0" applyNumberFormat="1" applyFont="1" applyFill="1" applyBorder="1"/>
    <xf numFmtId="166" fontId="3" fillId="0" borderId="1" xfId="0" applyNumberFormat="1" applyFont="1" applyFill="1" applyBorder="1"/>
    <xf numFmtId="0" fontId="2" fillId="3" borderId="1" xfId="2" applyBorder="1" applyAlignment="1">
      <alignment horizontal="left"/>
    </xf>
    <xf numFmtId="167" fontId="3" fillId="0" borderId="1" xfId="0" applyNumberFormat="1" applyFont="1" applyFill="1" applyBorder="1"/>
    <xf numFmtId="0" fontId="3" fillId="0" borderId="1" xfId="1" applyFont="1" applyFill="1" applyBorder="1"/>
    <xf numFmtId="164" fontId="3" fillId="0" borderId="1" xfId="1" applyNumberFormat="1" applyFont="1" applyFill="1" applyBorder="1" applyAlignment="1">
      <alignment horizontal="right"/>
    </xf>
    <xf numFmtId="165" fontId="3" fillId="0" borderId="1" xfId="1" applyNumberFormat="1" applyFont="1" applyFill="1" applyBorder="1"/>
    <xf numFmtId="49" fontId="3" fillId="0" borderId="1" xfId="1" applyNumberFormat="1" applyFont="1" applyFill="1" applyBorder="1"/>
    <xf numFmtId="166" fontId="3" fillId="0" borderId="1" xfId="1" applyNumberFormat="1" applyFont="1" applyFill="1" applyBorder="1"/>
    <xf numFmtId="49" fontId="2" fillId="3" borderId="1" xfId="2" applyNumberFormat="1" applyBorder="1"/>
    <xf numFmtId="167" fontId="3" fillId="0" borderId="1" xfId="1" applyNumberFormat="1" applyFont="1" applyFill="1" applyBorder="1"/>
    <xf numFmtId="0" fontId="3" fillId="0" borderId="1" xfId="2" applyFont="1" applyFill="1" applyBorder="1"/>
    <xf numFmtId="164" fontId="3" fillId="0" borderId="1" xfId="0" applyNumberFormat="1" applyFont="1" applyFill="1" applyBorder="1" applyAlignment="1">
      <alignment horizontal="right"/>
    </xf>
    <xf numFmtId="49" fontId="3" fillId="0" borderId="1" xfId="0" applyNumberFormat="1" applyFont="1" applyFill="1" applyBorder="1"/>
    <xf numFmtId="0" fontId="3" fillId="0" borderId="3" xfId="0" applyFont="1" applyFill="1" applyBorder="1"/>
    <xf numFmtId="0" fontId="2" fillId="3" borderId="3" xfId="2" applyBorder="1"/>
    <xf numFmtId="0" fontId="0" fillId="0" borderId="4" xfId="0" applyBorder="1"/>
    <xf numFmtId="0" fontId="0" fillId="0" borderId="3" xfId="0" applyBorder="1"/>
    <xf numFmtId="0" fontId="2" fillId="3" borderId="0" xfId="2"/>
  </cellXfs>
  <cellStyles count="3">
    <cellStyle name="Bad" xfId="1" builtinId="27"/>
    <cellStyle name="Neutral" xfId="2" builtinId="2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563880</xdr:colOff>
      <xdr:row>16</xdr:row>
      <xdr:rowOff>171450</xdr:rowOff>
    </xdr:to>
    <xdr:sp macro="" textlink="">
      <xdr:nvSpPr>
        <xdr:cNvPr id="2" name="TextBox 1"/>
        <xdr:cNvSpPr txBox="1"/>
      </xdr:nvSpPr>
      <xdr:spPr>
        <a:xfrm>
          <a:off x="723900" y="762000"/>
          <a:ext cx="10812780" cy="24574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u="sng">
              <a:latin typeface="+mj-lt"/>
            </a:rPr>
            <a:t>To use this template: </a:t>
          </a:r>
        </a:p>
        <a:p>
          <a:r>
            <a:rPr lang="en-US" sz="1100">
              <a:latin typeface="+mj-lt"/>
            </a:rPr>
            <a:t>Replace the existing data with information</a:t>
          </a:r>
          <a:r>
            <a:rPr lang="en-US" sz="1100" baseline="0">
              <a:latin typeface="+mj-lt"/>
            </a:rPr>
            <a:t> from your collection, but do not delete rows 2 and 3 because they contain useful formatting. Instead, paste your data into the columns.  Y</a:t>
          </a:r>
          <a:r>
            <a:rPr lang="en-US" sz="1100" baseline="0">
              <a:solidFill>
                <a:schemeClr val="dk1"/>
              </a:solidFill>
              <a:latin typeface="+mj-lt"/>
              <a:ea typeface="+mn-ea"/>
              <a:cs typeface="+mn-cs"/>
            </a:rPr>
            <a:t>ou can enter the collection information into the second sheet of this file (Collection Info) if desired so that it is organized in one place, from which you can copy and paste into this sheet to begin each collection.  The collection information will generally be given to you by the collectors or lab manager.</a:t>
          </a:r>
          <a:endParaRPr lang="en-US" sz="1100" baseline="0">
            <a:latin typeface="+mj-lt"/>
          </a:endParaRPr>
        </a:p>
        <a:p>
          <a:r>
            <a:rPr lang="en-US" sz="1100" baseline="0">
              <a:latin typeface="+mj-lt"/>
            </a:rPr>
            <a:t>Note that several columns have specific formatting: Q, AK, AN, &amp; AV.</a:t>
          </a:r>
        </a:p>
        <a:p>
          <a:r>
            <a:rPr lang="en-US" sz="1100" baseline="0">
              <a:latin typeface="+mj-lt"/>
            </a:rPr>
            <a:t>Date format should be 25-Jul-2005 in columns M, AP, &amp; BA.</a:t>
          </a:r>
        </a:p>
        <a:p>
          <a:r>
            <a:rPr lang="en-US" sz="1100" baseline="0">
              <a:latin typeface="+mj-lt"/>
            </a:rPr>
            <a:t>Each specimen gets entered in 2 rows: one for the .raw image file and one for the .jpg image file.</a:t>
          </a:r>
        </a:p>
        <a:p>
          <a:r>
            <a:rPr lang="en-US" sz="1100" baseline="0">
              <a:solidFill>
                <a:schemeClr val="dk1"/>
              </a:solidFill>
              <a:latin typeface="+mj-lt"/>
              <a:ea typeface="+mn-ea"/>
              <a:cs typeface="+mn-cs"/>
            </a:rPr>
            <a:t>The yellow columns indicate ones where project or specimen specific information goes (check  these carefully; others columns can usually be filled down for a given collection).</a:t>
          </a:r>
          <a:endParaRPr lang="en-US">
            <a:latin typeface="+mj-lt"/>
          </a:endParaRPr>
        </a:p>
        <a:p>
          <a:r>
            <a:rPr lang="en-US" sz="1100" baseline="0">
              <a:solidFill>
                <a:schemeClr val="dk1"/>
              </a:solidFill>
              <a:latin typeface="+mj-lt"/>
              <a:ea typeface="+mn-ea"/>
              <a:cs typeface="+mn-cs"/>
            </a:rPr>
            <a:t>Be sure to check that:</a:t>
          </a:r>
        </a:p>
        <a:p>
          <a:r>
            <a:rPr lang="en-US" sz="1100" baseline="0">
              <a:solidFill>
                <a:schemeClr val="dk1"/>
              </a:solidFill>
              <a:latin typeface="+mj-lt"/>
              <a:ea typeface="+mn-ea"/>
              <a:cs typeface="+mn-cs"/>
            </a:rPr>
            <a:t>	the Image Folder column has been automatically entered correctly.</a:t>
          </a:r>
          <a:endParaRPr lang="en-US">
            <a:latin typeface="+mj-lt"/>
          </a:endParaRPr>
        </a:p>
        <a:p>
          <a:r>
            <a:rPr lang="en-US" sz="1100" baseline="0">
              <a:solidFill>
                <a:schemeClr val="dk1"/>
              </a:solidFill>
              <a:latin typeface="+mj-lt"/>
              <a:ea typeface="+mn-ea"/>
              <a:cs typeface="+mn-cs"/>
            </a:rPr>
            <a:t>	the Image Filename has been automatically entered correctly (needs to be changed if scale is different from L1PD).</a:t>
          </a:r>
        </a:p>
        <a:p>
          <a:r>
            <a:rPr lang="en-US" sz="1100" baseline="0">
              <a:latin typeface="+mj-lt"/>
            </a:rPr>
            <a:t>Delete this text box before saving your data file (under a new name). </a:t>
          </a:r>
        </a:p>
        <a:p>
          <a:endParaRPr lang="en-US" sz="1100" baseline="0">
            <a:latin typeface="+mj-lt"/>
          </a:endParaRPr>
        </a:p>
        <a:p>
          <a:r>
            <a:rPr lang="en-US" sz="1100" baseline="0">
              <a:latin typeface="+mj-lt"/>
            </a:rPr>
            <a:t>See the X-Ray Template Protocol for more details.</a:t>
          </a:r>
          <a:endParaRPr lang="en-US" sz="11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4</xdr:row>
      <xdr:rowOff>68580</xdr:rowOff>
    </xdr:from>
    <xdr:to>
      <xdr:col>9</xdr:col>
      <xdr:colOff>1363980</xdr:colOff>
      <xdr:row>27</xdr:row>
      <xdr:rowOff>144780</xdr:rowOff>
    </xdr:to>
    <xdr:sp macro="" textlink="">
      <xdr:nvSpPr>
        <xdr:cNvPr id="2" name="TextBox 1"/>
        <xdr:cNvSpPr txBox="1"/>
      </xdr:nvSpPr>
      <xdr:spPr>
        <a:xfrm>
          <a:off x="784860" y="800100"/>
          <a:ext cx="10645140" cy="428244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200">
              <a:latin typeface="+mj-lt"/>
            </a:rPr>
            <a:t>These are the</a:t>
          </a:r>
          <a:r>
            <a:rPr lang="en-US" sz="1200" baseline="0">
              <a:latin typeface="+mj-lt"/>
            </a:rPr>
            <a:t> main sites from the May 2011 blue hole collection trip that need to be x-rayed for the diet projects.  </a:t>
          </a:r>
        </a:p>
        <a:p>
          <a:endParaRPr lang="en-US" sz="1200" baseline="0">
            <a:latin typeface="+mj-lt"/>
          </a:endParaRPr>
        </a:p>
        <a:p>
          <a:r>
            <a:rPr lang="en-US" sz="1200" baseline="0">
              <a:latin typeface="+mj-lt"/>
            </a:rPr>
            <a:t>- </a:t>
          </a:r>
          <a:r>
            <a:rPr lang="en-US" sz="1200">
              <a:latin typeface="+mj-lt"/>
            </a:rPr>
            <a:t>Copy a single row from this sheet for the collection you are currently working on.</a:t>
          </a:r>
        </a:p>
        <a:p>
          <a:r>
            <a:rPr lang="en-US" sz="1200">
              <a:latin typeface="+mj-lt"/>
            </a:rPr>
            <a:t>- Paste the row into the "Specimen Data Input" sheet.</a:t>
          </a:r>
        </a:p>
        <a:p>
          <a:r>
            <a:rPr lang="en-US" sz="1200">
              <a:latin typeface="+mj-lt"/>
            </a:rPr>
            <a:t>- Fill down (ctrl-D)</a:t>
          </a:r>
          <a:r>
            <a:rPr lang="en-US" sz="1200" baseline="0">
              <a:latin typeface="+mj-lt"/>
            </a:rPr>
            <a:t> the columns to fill in the cells for all the fish to be processed for that collection (~40 rows).</a:t>
          </a:r>
        </a:p>
        <a:p>
          <a:r>
            <a:rPr lang="en-US" sz="1200" baseline="0">
              <a:latin typeface="+mj-lt"/>
            </a:rPr>
            <a:t>- Note that the yellow columns indicate ones where project or specimen specific information goes (so these are the ones you need to check, and may have to modify).</a:t>
          </a:r>
        </a:p>
        <a:p>
          <a:r>
            <a:rPr lang="en-US" sz="1200" baseline="0">
              <a:latin typeface="+mj-lt"/>
            </a:rPr>
            <a:t>- Enter the first specimen ID to be assigned for that collection, and fill the series down (Fill-&gt;Series-&gt;Step Value 1).</a:t>
          </a:r>
        </a:p>
        <a:p>
          <a:r>
            <a:rPr lang="en-US" sz="1200" baseline="0">
              <a:latin typeface="+mj-lt"/>
            </a:rPr>
            <a:t>- Check that the Image Folder column has been automatically entered correctly.</a:t>
          </a:r>
        </a:p>
        <a:p>
          <a:r>
            <a:rPr lang="en-US" sz="1200" baseline="0">
              <a:latin typeface="+mj-lt"/>
            </a:rPr>
            <a:t>- The Image Filename will be automatically entered for L1 images, but change this if the scale is different (e.g., L2PD).</a:t>
          </a:r>
        </a:p>
        <a:p>
          <a:r>
            <a:rPr lang="en-US" sz="1200" baseline="0">
              <a:latin typeface="+mj-lt"/>
            </a:rPr>
            <a:t>- Enter the sex (M,F,J) in the appropriate column.  (It's usually easiest to sort out 20 males and 20 females in a tray with water in it (keep them hydrated) and do one sex at a time.)</a:t>
          </a:r>
        </a:p>
        <a:p>
          <a:r>
            <a:rPr lang="en-US" sz="1200" baseline="0">
              <a:latin typeface="+mj-lt"/>
            </a:rPr>
            <a:t>- When saving x-ray image files, first put them into your "not uploaded" folder until you are done with that type of image for that collection.  Then, upload the images to the appropriate folders within the "Images Ready for DRILL" folder on the FTP server, and then move them on your working computer to your "uploaded" folder.</a:t>
          </a:r>
        </a:p>
        <a:p>
          <a:r>
            <a:rPr lang="en-US" sz="1200" baseline="0">
              <a:latin typeface="+mj-lt"/>
            </a:rPr>
            <a:t>- When dissecting stomachs, weigh each fish first and record its weight in the appropriate column, the Diet ID will be automatically entered.</a:t>
          </a:r>
        </a:p>
        <a:p>
          <a:r>
            <a:rPr lang="en-US" sz="1200" baseline="0">
              <a:latin typeface="+mj-lt"/>
            </a:rPr>
            <a:t>- Use this template to start each collection's file, and save a separate excel file for each collection, named with the site name (optional), collection ID, and designate it's for x-rays (e.g., cousteau-00364-xrays.xls). Save these files in your Specimen Spreadsheets folder on the x-ray machine laptop computer, and backup to the FTP server.  </a:t>
          </a:r>
        </a:p>
        <a:p>
          <a:r>
            <a:rPr lang="en-US" sz="1200" baseline="0">
              <a:latin typeface="+mj-lt"/>
            </a:rPr>
            <a:t>- When a specimen spreadsheet is complete and you're ready to update the database (all specimens from that collection are imaged and info entered), you need to first save the file in csv format (comma delimited), and then login to the DRILL admin interface, and upload the csv file to append to the database.  Be sure you never modify any columns or headers to your specimen spreadsheets as this will cause a lack of alignment of columns between your file and the database and cause the upload to fail.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A3"/>
  <sheetViews>
    <sheetView tabSelected="1" workbookViewId="0"/>
  </sheetViews>
  <sheetFormatPr defaultRowHeight="15"/>
  <cols>
    <col min="1" max="1" width="10.85546875" bestFit="1" customWidth="1"/>
    <col min="2" max="2" width="9.7109375" bestFit="1" customWidth="1"/>
    <col min="3" max="3" width="9.5703125" bestFit="1" customWidth="1"/>
    <col min="4" max="4" width="18.28515625" bestFit="1" customWidth="1"/>
    <col min="5" max="5" width="23.7109375" bestFit="1" customWidth="1"/>
    <col min="6" max="6" width="25.140625" bestFit="1" customWidth="1"/>
    <col min="7" max="7" width="10.7109375" bestFit="1" customWidth="1"/>
    <col min="8" max="8" width="19.140625" bestFit="1" customWidth="1"/>
    <col min="9" max="9" width="12.7109375" bestFit="1" customWidth="1"/>
    <col min="10" max="10" width="16.42578125" bestFit="1" customWidth="1"/>
    <col min="11" max="11" width="8.28515625" bestFit="1" customWidth="1"/>
    <col min="12" max="12" width="9.85546875" bestFit="1" customWidth="1"/>
    <col min="13" max="14" width="15.28515625" bestFit="1" customWidth="1"/>
    <col min="15" max="15" width="15.5703125" bestFit="1" customWidth="1"/>
    <col min="16" max="16" width="12.28515625" bestFit="1" customWidth="1"/>
    <col min="17" max="17" width="12.85546875" bestFit="1" customWidth="1"/>
    <col min="18" max="18" width="16.5703125" bestFit="1" customWidth="1"/>
    <col min="19" max="19" width="11.7109375" bestFit="1" customWidth="1"/>
    <col min="20" max="20" width="9.5703125" bestFit="1" customWidth="1"/>
    <col min="21" max="21" width="12.42578125" bestFit="1" customWidth="1"/>
    <col min="22" max="22" width="26.42578125" bestFit="1" customWidth="1"/>
    <col min="23" max="23" width="11.5703125" bestFit="1" customWidth="1"/>
    <col min="24" max="24" width="16" bestFit="1" customWidth="1"/>
    <col min="25" max="25" width="3.42578125" bestFit="1" customWidth="1"/>
    <col min="26" max="26" width="15.85546875" bestFit="1" customWidth="1"/>
    <col min="27" max="27" width="14" bestFit="1" customWidth="1"/>
    <col min="28" max="28" width="12" bestFit="1" customWidth="1"/>
    <col min="29" max="29" width="18.28515625" bestFit="1" customWidth="1"/>
    <col min="30" max="30" width="18.85546875" bestFit="1" customWidth="1"/>
    <col min="31" max="31" width="12.5703125" bestFit="1" customWidth="1"/>
    <col min="32" max="32" width="13.85546875" bestFit="1" customWidth="1"/>
    <col min="33" max="33" width="20.5703125" bestFit="1" customWidth="1"/>
    <col min="34" max="34" width="14.28515625" bestFit="1" customWidth="1"/>
    <col min="35" max="35" width="9.42578125" bestFit="1" customWidth="1"/>
    <col min="36" max="36" width="17" bestFit="1" customWidth="1"/>
    <col min="37" max="37" width="7.42578125" bestFit="1" customWidth="1"/>
    <col min="38" max="38" width="11.7109375" bestFit="1" customWidth="1"/>
    <col min="39" max="39" width="18.140625" bestFit="1" customWidth="1"/>
    <col min="40" max="40" width="47.7109375" bestFit="1" customWidth="1"/>
    <col min="41" max="41" width="15.85546875" bestFit="1" customWidth="1"/>
    <col min="42" max="42" width="21" bestFit="1" customWidth="1"/>
    <col min="43" max="43" width="16.140625" bestFit="1" customWidth="1"/>
    <col min="44" max="44" width="8.28515625" bestFit="1" customWidth="1"/>
    <col min="45" max="45" width="9.28515625" bestFit="1" customWidth="1"/>
    <col min="46" max="46" width="15.7109375" bestFit="1" customWidth="1"/>
    <col min="47" max="47" width="11.5703125" bestFit="1" customWidth="1"/>
    <col min="48" max="48" width="9.42578125" bestFit="1" customWidth="1"/>
    <col min="49" max="49" width="7.5703125" bestFit="1" customWidth="1"/>
    <col min="50" max="50" width="23.5703125" bestFit="1" customWidth="1"/>
    <col min="51" max="51" width="11.28515625" bestFit="1" customWidth="1"/>
    <col min="52" max="52" width="10.5703125" bestFit="1" customWidth="1"/>
    <col min="53" max="53" width="15.140625" bestFit="1" customWidth="1"/>
  </cols>
  <sheetData>
    <row r="1" spans="1:53">
      <c r="A1" s="1" t="s">
        <v>0</v>
      </c>
      <c r="B1" s="1" t="s">
        <v>1</v>
      </c>
      <c r="C1" s="1" t="s">
        <v>2</v>
      </c>
      <c r="D1" s="1" t="s">
        <v>3</v>
      </c>
      <c r="E1" s="1" t="s">
        <v>4</v>
      </c>
      <c r="F1" s="1" t="s">
        <v>5</v>
      </c>
      <c r="G1" s="1" t="s">
        <v>6</v>
      </c>
      <c r="H1" s="1" t="s">
        <v>7</v>
      </c>
      <c r="I1" s="1" t="s">
        <v>8</v>
      </c>
      <c r="J1" s="38" t="s">
        <v>9</v>
      </c>
      <c r="K1" s="1" t="s">
        <v>10</v>
      </c>
      <c r="L1" s="1" t="s">
        <v>11</v>
      </c>
      <c r="M1" s="1" t="s">
        <v>12</v>
      </c>
      <c r="N1" s="1" t="s">
        <v>13</v>
      </c>
      <c r="O1" s="1" t="s">
        <v>14</v>
      </c>
      <c r="P1" s="1" t="s">
        <v>15</v>
      </c>
      <c r="Q1" s="38" t="s">
        <v>16</v>
      </c>
      <c r="R1" s="1" t="s">
        <v>17</v>
      </c>
      <c r="S1" s="1" t="s">
        <v>18</v>
      </c>
      <c r="T1" s="1" t="s">
        <v>19</v>
      </c>
      <c r="U1" s="1" t="s">
        <v>20</v>
      </c>
      <c r="V1" s="1" t="s">
        <v>21</v>
      </c>
      <c r="W1" s="1" t="s">
        <v>22</v>
      </c>
      <c r="X1" s="1" t="s">
        <v>23</v>
      </c>
      <c r="Y1" s="1" t="s">
        <v>24</v>
      </c>
      <c r="Z1" s="1" t="s">
        <v>25</v>
      </c>
      <c r="AA1" s="1" t="s">
        <v>26</v>
      </c>
      <c r="AB1" s="1" t="s">
        <v>27</v>
      </c>
      <c r="AC1" s="38" t="s">
        <v>28</v>
      </c>
      <c r="AD1" s="1" t="s">
        <v>29</v>
      </c>
      <c r="AE1" s="2" t="s">
        <v>30</v>
      </c>
      <c r="AF1" s="1" t="s">
        <v>31</v>
      </c>
      <c r="AG1" s="1" t="s">
        <v>32</v>
      </c>
      <c r="AH1" s="1" t="s">
        <v>33</v>
      </c>
      <c r="AI1" s="2" t="s">
        <v>34</v>
      </c>
      <c r="AJ1" s="2" t="s">
        <v>35</v>
      </c>
      <c r="AK1" s="2" t="s">
        <v>36</v>
      </c>
      <c r="AL1" s="2" t="s">
        <v>37</v>
      </c>
      <c r="AM1" s="2" t="s">
        <v>38</v>
      </c>
      <c r="AN1" s="2" t="s">
        <v>39</v>
      </c>
      <c r="AO1" s="2" t="s">
        <v>40</v>
      </c>
      <c r="AP1" s="2" t="s">
        <v>41</v>
      </c>
      <c r="AQ1" s="2" t="s">
        <v>42</v>
      </c>
      <c r="AR1" s="1" t="s">
        <v>43</v>
      </c>
      <c r="AS1" s="1" t="s">
        <v>44</v>
      </c>
      <c r="AT1" s="1" t="s">
        <v>45</v>
      </c>
      <c r="AU1" s="1" t="s">
        <v>46</v>
      </c>
      <c r="AV1" s="2" t="s">
        <v>47</v>
      </c>
      <c r="AW1" s="36" t="s">
        <v>48</v>
      </c>
      <c r="AX1" s="1" t="s">
        <v>49</v>
      </c>
      <c r="AY1" s="1" t="s">
        <v>50</v>
      </c>
      <c r="AZ1" s="2" t="s">
        <v>51</v>
      </c>
      <c r="BA1" s="2" t="s">
        <v>52</v>
      </c>
    </row>
    <row r="2" spans="1:53">
      <c r="A2" s="4" t="s">
        <v>53</v>
      </c>
      <c r="B2" s="4" t="s">
        <v>54</v>
      </c>
      <c r="C2" s="4" t="s">
        <v>55</v>
      </c>
      <c r="D2" s="4" t="s">
        <v>56</v>
      </c>
      <c r="E2" s="4" t="s">
        <v>57</v>
      </c>
      <c r="F2" s="4" t="s">
        <v>58</v>
      </c>
      <c r="G2" s="4" t="s">
        <v>59</v>
      </c>
      <c r="H2" s="4" t="s">
        <v>60</v>
      </c>
      <c r="I2" s="4" t="s">
        <v>61</v>
      </c>
      <c r="K2" s="4"/>
      <c r="L2" s="6"/>
      <c r="M2" s="7">
        <v>40775</v>
      </c>
      <c r="N2" s="7">
        <v>40775</v>
      </c>
      <c r="O2" s="8"/>
      <c r="P2" s="4" t="s">
        <v>62</v>
      </c>
      <c r="Q2">
        <v>414</v>
      </c>
      <c r="R2" s="4"/>
      <c r="S2" s="4"/>
      <c r="T2" s="4"/>
      <c r="U2" s="4"/>
      <c r="V2" s="4"/>
      <c r="W2" s="4"/>
      <c r="X2" s="4"/>
      <c r="Y2" s="4"/>
      <c r="Z2" s="4"/>
      <c r="AA2" s="4"/>
      <c r="AB2" s="4"/>
      <c r="AC2" t="s">
        <v>63</v>
      </c>
      <c r="AD2" s="4"/>
      <c r="AE2" s="9">
        <v>17492</v>
      </c>
      <c r="AF2" s="4" t="s">
        <v>64</v>
      </c>
      <c r="AG2" s="4" t="s">
        <v>65</v>
      </c>
      <c r="AH2" s="4" t="s">
        <v>66</v>
      </c>
      <c r="AI2" s="5" t="s">
        <v>67</v>
      </c>
      <c r="AJ2" s="5" t="s">
        <v>68</v>
      </c>
      <c r="AK2" s="5"/>
      <c r="AL2" s="5" t="s">
        <v>69</v>
      </c>
      <c r="AM2" s="5" t="s">
        <v>70</v>
      </c>
      <c r="AN2" s="5" t="str">
        <f>A2&amp;"-"&amp;B2&amp;"-"&amp;C2&amp;"-00"&amp;Q2&amp;"-xray_lateral"</f>
        <v>Poeciliidae-Gambusia-holbrooki-00414-xray_lateral</v>
      </c>
      <c r="AO2" s="5" t="str">
        <f>AE2&amp;"_L1PD.raw"</f>
        <v>17492_L1PD.raw</v>
      </c>
      <c r="AP2" s="5">
        <v>41018</v>
      </c>
      <c r="AQ2" s="5"/>
      <c r="AR2" s="4"/>
      <c r="AS2" s="4"/>
      <c r="AT2" s="4"/>
      <c r="AU2" s="4"/>
      <c r="AV2" s="9"/>
      <c r="AW2" s="39"/>
      <c r="AX2" s="10" t="s">
        <v>71</v>
      </c>
      <c r="AY2" s="4" t="s">
        <v>72</v>
      </c>
      <c r="AZ2" s="5" t="s">
        <v>73</v>
      </c>
      <c r="BA2" s="11">
        <v>41018</v>
      </c>
    </row>
    <row r="3" spans="1:53">
      <c r="A3" s="1" t="s">
        <v>53</v>
      </c>
      <c r="B3" s="1" t="s">
        <v>54</v>
      </c>
      <c r="C3" s="1" t="s">
        <v>55</v>
      </c>
      <c r="D3" s="1" t="s">
        <v>56</v>
      </c>
      <c r="E3" s="1" t="s">
        <v>57</v>
      </c>
      <c r="F3" s="1" t="s">
        <v>58</v>
      </c>
      <c r="G3" s="1" t="s">
        <v>59</v>
      </c>
      <c r="H3" s="1" t="s">
        <v>60</v>
      </c>
      <c r="I3" s="1" t="s">
        <v>61</v>
      </c>
      <c r="K3" s="1"/>
      <c r="L3" s="12"/>
      <c r="M3" s="13">
        <v>40775</v>
      </c>
      <c r="N3" s="13">
        <v>40775</v>
      </c>
      <c r="O3" s="14"/>
      <c r="P3" s="1" t="s">
        <v>62</v>
      </c>
      <c r="Q3">
        <v>414</v>
      </c>
      <c r="R3" s="1"/>
      <c r="S3" s="1"/>
      <c r="T3" s="1"/>
      <c r="U3" s="1"/>
      <c r="V3" s="1"/>
      <c r="W3" s="1"/>
      <c r="X3" s="1"/>
      <c r="Y3" s="1"/>
      <c r="Z3" s="1"/>
      <c r="AA3" s="1"/>
      <c r="AB3" s="1"/>
      <c r="AC3" t="s">
        <v>63</v>
      </c>
      <c r="AD3" s="1"/>
      <c r="AE3" s="16">
        <v>17492</v>
      </c>
      <c r="AF3" s="1" t="s">
        <v>64</v>
      </c>
      <c r="AG3" s="1" t="s">
        <v>65</v>
      </c>
      <c r="AH3" s="1" t="s">
        <v>66</v>
      </c>
      <c r="AI3" s="2" t="s">
        <v>67</v>
      </c>
      <c r="AJ3" s="2" t="s">
        <v>68</v>
      </c>
      <c r="AK3" s="2"/>
      <c r="AL3" s="2" t="s">
        <v>69</v>
      </c>
      <c r="AM3" s="2" t="s">
        <v>70</v>
      </c>
      <c r="AN3" s="2" t="str">
        <f>A3&amp;"-"&amp;B3&amp;"-"&amp;C3&amp;"-00"&amp;Q3&amp;"-xray_lateral"</f>
        <v>Poeciliidae-Gambusia-holbrooki-00414-xray_lateral</v>
      </c>
      <c r="AO3" s="2" t="str">
        <f>AE3&amp;"_L1PD.jpg"</f>
        <v>17492_L1PD.jpg</v>
      </c>
      <c r="AP3" s="2">
        <v>41018</v>
      </c>
      <c r="AQ3" s="2"/>
      <c r="AR3" s="1"/>
      <c r="AS3" s="1"/>
      <c r="AT3" s="1"/>
      <c r="AU3" s="1"/>
      <c r="AV3" s="16"/>
      <c r="AW3" s="39"/>
      <c r="AX3" s="17" t="s">
        <v>71</v>
      </c>
      <c r="AY3" s="1" t="s">
        <v>72</v>
      </c>
      <c r="AZ3" s="2" t="s">
        <v>73</v>
      </c>
      <c r="BA3" s="18">
        <v>41018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BC36"/>
  <sheetViews>
    <sheetView workbookViewId="0">
      <selection activeCell="A2" sqref="A2"/>
    </sheetView>
  </sheetViews>
  <sheetFormatPr defaultRowHeight="15"/>
  <cols>
    <col min="1" max="1" width="9.7109375" bestFit="1" customWidth="1"/>
    <col min="2" max="2" width="9" bestFit="1" customWidth="1"/>
    <col min="3" max="3" width="8.7109375" bestFit="1" customWidth="1"/>
    <col min="4" max="4" width="16.7109375" bestFit="1" customWidth="1"/>
    <col min="5" max="5" width="22" bestFit="1" customWidth="1"/>
    <col min="6" max="6" width="28.42578125" bestFit="1" customWidth="1"/>
    <col min="7" max="7" width="22.28515625" bestFit="1" customWidth="1"/>
    <col min="8" max="8" width="17.7109375" bestFit="1" customWidth="1"/>
    <col min="9" max="9" width="11.85546875" bestFit="1" customWidth="1"/>
    <col min="10" max="10" width="26.7109375" bestFit="1" customWidth="1"/>
    <col min="11" max="11" width="7.7109375" bestFit="1" customWidth="1"/>
    <col min="12" max="12" width="9" bestFit="1" customWidth="1"/>
    <col min="13" max="13" width="14.28515625" bestFit="1" customWidth="1"/>
    <col min="14" max="14" width="14" bestFit="1" customWidth="1"/>
    <col min="15" max="15" width="14.28515625" bestFit="1" customWidth="1"/>
    <col min="16" max="16" width="11.42578125" bestFit="1" customWidth="1"/>
    <col min="17" max="17" width="12" bestFit="1" customWidth="1"/>
    <col min="18" max="18" width="15.28515625" bestFit="1" customWidth="1"/>
    <col min="19" max="19" width="11" bestFit="1" customWidth="1"/>
    <col min="20" max="20" width="8.7109375" bestFit="1" customWidth="1"/>
    <col min="21" max="21" width="11.7109375" bestFit="1" customWidth="1"/>
    <col min="22" max="22" width="24" bestFit="1" customWidth="1"/>
    <col min="23" max="23" width="10.42578125" bestFit="1" customWidth="1"/>
    <col min="24" max="24" width="14.7109375" bestFit="1" customWidth="1"/>
    <col min="25" max="25" width="3.28515625" bestFit="1" customWidth="1"/>
    <col min="26" max="26" width="14.7109375" bestFit="1" customWidth="1"/>
    <col min="27" max="27" width="13.140625" bestFit="1" customWidth="1"/>
    <col min="28" max="28" width="11.140625" bestFit="1" customWidth="1"/>
    <col min="29" max="29" width="16.7109375" bestFit="1" customWidth="1"/>
    <col min="30" max="30" width="17.28515625" bestFit="1" customWidth="1"/>
    <col min="31" max="31" width="11.5703125" bestFit="1" customWidth="1"/>
    <col min="32" max="32" width="12.5703125" bestFit="1" customWidth="1"/>
    <col min="33" max="33" width="18.85546875" bestFit="1" customWidth="1"/>
    <col min="34" max="34" width="13.140625" bestFit="1" customWidth="1"/>
    <col min="35" max="35" width="8.7109375" bestFit="1" customWidth="1"/>
    <col min="36" max="36" width="15.7109375" bestFit="1" customWidth="1"/>
    <col min="37" max="37" width="7.140625" bestFit="1" customWidth="1"/>
    <col min="38" max="38" width="10.85546875" bestFit="1" customWidth="1"/>
    <col min="39" max="39" width="16.42578125" bestFit="1" customWidth="1"/>
    <col min="40" max="40" width="43.7109375" bestFit="1" customWidth="1"/>
    <col min="41" max="41" width="14.42578125" bestFit="1" customWidth="1"/>
    <col min="42" max="42" width="19.5703125" bestFit="1" customWidth="1"/>
    <col min="43" max="43" width="14.7109375" bestFit="1" customWidth="1"/>
    <col min="44" max="44" width="7.28515625" bestFit="1" customWidth="1"/>
    <col min="45" max="45" width="8.42578125" bestFit="1" customWidth="1"/>
    <col min="46" max="46" width="14.140625" bestFit="1" customWidth="1"/>
    <col min="47" max="47" width="10.5703125" bestFit="1" customWidth="1"/>
    <col min="48" max="48" width="8.7109375" bestFit="1" customWidth="1"/>
    <col min="49" max="49" width="7.140625" bestFit="1" customWidth="1"/>
    <col min="50" max="50" width="26.140625" bestFit="1" customWidth="1"/>
    <col min="51" max="51" width="10.28515625" bestFit="1" customWidth="1"/>
    <col min="52" max="52" width="9.85546875" bestFit="1" customWidth="1"/>
    <col min="53" max="53" width="14.28515625" bestFit="1" customWidth="1"/>
  </cols>
  <sheetData>
    <row r="1" spans="1:53" s="37" customFormat="1">
      <c r="A1" s="35" t="s">
        <v>0</v>
      </c>
      <c r="B1" s="35" t="s">
        <v>1</v>
      </c>
      <c r="C1" s="35" t="s">
        <v>2</v>
      </c>
      <c r="D1" s="35" t="s">
        <v>3</v>
      </c>
      <c r="E1" s="35" t="s">
        <v>4</v>
      </c>
      <c r="F1" s="35" t="s">
        <v>5</v>
      </c>
      <c r="G1" s="35" t="s">
        <v>6</v>
      </c>
      <c r="H1" s="35" t="s">
        <v>7</v>
      </c>
      <c r="I1" s="35" t="s">
        <v>8</v>
      </c>
      <c r="J1" s="38" t="s">
        <v>9</v>
      </c>
      <c r="K1" s="35" t="s">
        <v>10</v>
      </c>
      <c r="L1" s="35" t="s">
        <v>11</v>
      </c>
      <c r="M1" s="35" t="s">
        <v>12</v>
      </c>
      <c r="N1" s="35" t="s">
        <v>13</v>
      </c>
      <c r="O1" s="35" t="s">
        <v>14</v>
      </c>
      <c r="P1" s="35" t="s">
        <v>15</v>
      </c>
      <c r="Q1" s="35" t="s">
        <v>16</v>
      </c>
      <c r="R1" s="35" t="s">
        <v>17</v>
      </c>
      <c r="S1" s="35" t="s">
        <v>18</v>
      </c>
      <c r="T1" s="35" t="s">
        <v>19</v>
      </c>
      <c r="U1" s="35" t="s">
        <v>20</v>
      </c>
      <c r="V1" s="35" t="s">
        <v>21</v>
      </c>
      <c r="W1" s="35" t="s">
        <v>22</v>
      </c>
      <c r="X1" s="35" t="s">
        <v>23</v>
      </c>
      <c r="Y1" s="35" t="s">
        <v>24</v>
      </c>
      <c r="Z1" s="35" t="s">
        <v>25</v>
      </c>
      <c r="AA1" s="35" t="s">
        <v>26</v>
      </c>
      <c r="AB1" s="35" t="s">
        <v>27</v>
      </c>
      <c r="AC1" s="35" t="s">
        <v>28</v>
      </c>
      <c r="AD1" s="35" t="s">
        <v>29</v>
      </c>
      <c r="AE1" s="36" t="s">
        <v>30</v>
      </c>
      <c r="AF1" s="35" t="s">
        <v>31</v>
      </c>
      <c r="AG1" s="35" t="s">
        <v>32</v>
      </c>
      <c r="AH1" s="35" t="s">
        <v>33</v>
      </c>
      <c r="AI1" s="36" t="s">
        <v>34</v>
      </c>
      <c r="AJ1" s="36" t="s">
        <v>35</v>
      </c>
      <c r="AK1" s="36" t="s">
        <v>36</v>
      </c>
      <c r="AL1" s="36" t="s">
        <v>37</v>
      </c>
      <c r="AM1" s="36" t="s">
        <v>38</v>
      </c>
      <c r="AN1" s="36" t="s">
        <v>39</v>
      </c>
      <c r="AO1" s="36" t="s">
        <v>40</v>
      </c>
      <c r="AP1" s="36" t="s">
        <v>41</v>
      </c>
      <c r="AQ1" s="36" t="s">
        <v>42</v>
      </c>
      <c r="AR1" s="35" t="s">
        <v>43</v>
      </c>
      <c r="AS1" s="35" t="s">
        <v>44</v>
      </c>
      <c r="AT1" s="35" t="s">
        <v>45</v>
      </c>
      <c r="AU1" s="35" t="s">
        <v>46</v>
      </c>
      <c r="AV1" s="35" t="s">
        <v>47</v>
      </c>
      <c r="AW1" s="36" t="s">
        <v>48</v>
      </c>
      <c r="AX1" s="35" t="s">
        <v>49</v>
      </c>
      <c r="AY1" s="35" t="s">
        <v>50</v>
      </c>
      <c r="AZ1" s="36" t="s">
        <v>51</v>
      </c>
      <c r="BA1" s="36" t="s">
        <v>52</v>
      </c>
    </row>
    <row r="2" spans="1:53">
      <c r="A2" s="19" t="s">
        <v>53</v>
      </c>
      <c r="B2" s="19" t="s">
        <v>54</v>
      </c>
      <c r="C2" s="19" t="s">
        <v>74</v>
      </c>
      <c r="D2" s="19" t="s">
        <v>75</v>
      </c>
      <c r="E2" s="19" t="s">
        <v>76</v>
      </c>
      <c r="F2" s="20"/>
      <c r="G2" s="19" t="s">
        <v>77</v>
      </c>
      <c r="H2" s="20"/>
      <c r="I2" s="19" t="s">
        <v>78</v>
      </c>
      <c r="J2" t="s">
        <v>79</v>
      </c>
      <c r="K2" s="19"/>
      <c r="L2" s="19"/>
      <c r="M2" s="21">
        <v>40668</v>
      </c>
      <c r="N2" s="21">
        <v>40668</v>
      </c>
      <c r="O2" s="19"/>
      <c r="P2" s="19" t="s">
        <v>62</v>
      </c>
      <c r="Q2" s="22">
        <v>364</v>
      </c>
      <c r="R2" s="19" t="s">
        <v>80</v>
      </c>
      <c r="S2" s="19"/>
      <c r="T2" s="19"/>
      <c r="U2" s="19"/>
      <c r="V2" s="19"/>
      <c r="W2" s="19"/>
      <c r="X2" s="19"/>
      <c r="Y2" s="19"/>
      <c r="Z2" s="19"/>
      <c r="AA2" s="19"/>
      <c r="AB2" s="19"/>
      <c r="AC2" s="19"/>
      <c r="AD2" s="19"/>
      <c r="AE2" s="16"/>
      <c r="AF2" s="19" t="s">
        <v>64</v>
      </c>
      <c r="AG2" s="19" t="s">
        <v>65</v>
      </c>
      <c r="AH2" s="19" t="s">
        <v>66</v>
      </c>
      <c r="AI2" s="2" t="s">
        <v>67</v>
      </c>
      <c r="AJ2" s="2"/>
      <c r="AK2" s="23"/>
      <c r="AL2" s="2" t="s">
        <v>69</v>
      </c>
      <c r="AM2" s="2" t="s">
        <v>70</v>
      </c>
      <c r="AN2" s="2" t="str">
        <f>A2&amp;"-"&amp;B2&amp;"-"&amp;C2&amp;"-00"&amp;Q2&amp;"-xray_lateral"</f>
        <v>Poeciliidae-Gambusia-hubbsi-00364-xray_lateral</v>
      </c>
      <c r="AO2" s="2" t="str">
        <f>AE2&amp;"_L1.jpg"</f>
        <v>_L1.jpg</v>
      </c>
      <c r="AP2" s="18"/>
      <c r="AQ2" s="2"/>
      <c r="AR2" s="19"/>
      <c r="AS2" s="19"/>
      <c r="AT2" s="19"/>
      <c r="AU2" s="19"/>
      <c r="AV2" s="24"/>
      <c r="AW2" s="16">
        <f>AE2</f>
        <v>0</v>
      </c>
      <c r="AX2" s="24" t="s">
        <v>81</v>
      </c>
      <c r="AY2" s="19" t="s">
        <v>82</v>
      </c>
      <c r="AZ2" s="2"/>
      <c r="BA2" s="18"/>
    </row>
    <row r="3" spans="1:53">
      <c r="A3" s="25" t="s">
        <v>53</v>
      </c>
      <c r="B3" s="25" t="s">
        <v>54</v>
      </c>
      <c r="C3" s="25" t="s">
        <v>74</v>
      </c>
      <c r="D3" s="25" t="s">
        <v>75</v>
      </c>
      <c r="E3" s="25" t="s">
        <v>76</v>
      </c>
      <c r="F3" s="25"/>
      <c r="G3" s="25" t="s">
        <v>77</v>
      </c>
      <c r="H3" s="25"/>
      <c r="I3" s="25" t="s">
        <v>78</v>
      </c>
      <c r="J3" t="s">
        <v>79</v>
      </c>
      <c r="K3" s="26"/>
      <c r="L3" s="26"/>
      <c r="M3" s="27">
        <v>40743</v>
      </c>
      <c r="N3" s="27">
        <v>40743</v>
      </c>
      <c r="O3" s="28"/>
      <c r="P3" s="25" t="s">
        <v>62</v>
      </c>
      <c r="Q3" s="29">
        <v>377</v>
      </c>
      <c r="R3" s="19" t="s">
        <v>80</v>
      </c>
      <c r="S3" s="25"/>
      <c r="T3" s="25"/>
      <c r="U3" s="25"/>
      <c r="V3" s="25"/>
      <c r="W3" s="25"/>
      <c r="X3" s="25"/>
      <c r="Y3" s="25"/>
      <c r="Z3" s="25"/>
      <c r="AA3" s="25"/>
      <c r="AB3" s="25"/>
      <c r="AC3" s="25"/>
      <c r="AD3" s="25"/>
      <c r="AE3" s="16"/>
      <c r="AF3" s="25" t="s">
        <v>64</v>
      </c>
      <c r="AG3" s="25" t="s">
        <v>65</v>
      </c>
      <c r="AH3" s="25" t="s">
        <v>66</v>
      </c>
      <c r="AI3" s="2" t="s">
        <v>67</v>
      </c>
      <c r="AJ3" s="2"/>
      <c r="AK3" s="30"/>
      <c r="AL3" s="2" t="s">
        <v>69</v>
      </c>
      <c r="AM3" s="2" t="s">
        <v>70</v>
      </c>
      <c r="AN3" s="2" t="str">
        <f t="shared" ref="AN3:AN36" si="0">A3&amp;"-"&amp;B3&amp;"-"&amp;C3&amp;"-00"&amp;Q3&amp;"-xray_lateral"</f>
        <v>Poeciliidae-Gambusia-hubbsi-00377-xray_lateral</v>
      </c>
      <c r="AO3" s="2" t="str">
        <f t="shared" ref="AO3:AO36" si="1">AE3&amp;"_L1.jpg"</f>
        <v>_L1.jpg</v>
      </c>
      <c r="AP3" s="18"/>
      <c r="AQ3" s="2"/>
      <c r="AR3" s="25"/>
      <c r="AS3" s="25"/>
      <c r="AT3" s="25"/>
      <c r="AU3" s="25"/>
      <c r="AV3" s="31"/>
      <c r="AW3" s="16">
        <f t="shared" ref="AW3:AW18" si="2">AE3</f>
        <v>0</v>
      </c>
      <c r="AX3" s="31" t="s">
        <v>83</v>
      </c>
      <c r="AY3" s="25" t="s">
        <v>82</v>
      </c>
      <c r="AZ3" s="2"/>
      <c r="BA3" s="18"/>
    </row>
    <row r="4" spans="1:53">
      <c r="A4" s="19" t="s">
        <v>53</v>
      </c>
      <c r="B4" s="19" t="s">
        <v>54</v>
      </c>
      <c r="C4" s="19" t="s">
        <v>74</v>
      </c>
      <c r="D4" s="19" t="s">
        <v>75</v>
      </c>
      <c r="E4" s="19" t="s">
        <v>76</v>
      </c>
      <c r="F4" s="20"/>
      <c r="G4" s="19" t="s">
        <v>84</v>
      </c>
      <c r="H4" s="20"/>
      <c r="I4" s="19" t="s">
        <v>78</v>
      </c>
      <c r="J4" t="s">
        <v>79</v>
      </c>
      <c r="K4" s="19"/>
      <c r="L4" s="19"/>
      <c r="M4" s="21">
        <v>40673</v>
      </c>
      <c r="N4" s="21">
        <v>40673</v>
      </c>
      <c r="O4" s="19"/>
      <c r="P4" s="19" t="s">
        <v>62</v>
      </c>
      <c r="Q4" s="22">
        <v>367</v>
      </c>
      <c r="R4" s="19" t="s">
        <v>85</v>
      </c>
      <c r="S4" s="19"/>
      <c r="T4" s="19"/>
      <c r="U4" s="19"/>
      <c r="V4" s="19"/>
      <c r="W4" s="19"/>
      <c r="X4" s="19"/>
      <c r="Y4" s="19"/>
      <c r="Z4" s="19"/>
      <c r="AA4" s="19"/>
      <c r="AB4" s="19"/>
      <c r="AC4" s="19"/>
      <c r="AD4" s="19"/>
      <c r="AE4" s="16"/>
      <c r="AF4" s="19" t="s">
        <v>64</v>
      </c>
      <c r="AG4" s="19" t="s">
        <v>65</v>
      </c>
      <c r="AH4" s="19" t="s">
        <v>66</v>
      </c>
      <c r="AI4" s="2" t="s">
        <v>67</v>
      </c>
      <c r="AJ4" s="2"/>
      <c r="AK4" s="23"/>
      <c r="AL4" s="2" t="s">
        <v>69</v>
      </c>
      <c r="AM4" s="2" t="s">
        <v>70</v>
      </c>
      <c r="AN4" s="2" t="str">
        <f t="shared" si="0"/>
        <v>Poeciliidae-Gambusia-hubbsi-00367-xray_lateral</v>
      </c>
      <c r="AO4" s="2" t="str">
        <f t="shared" si="1"/>
        <v>_L1.jpg</v>
      </c>
      <c r="AP4" s="18"/>
      <c r="AQ4" s="2"/>
      <c r="AR4" s="19"/>
      <c r="AS4" s="19"/>
      <c r="AT4" s="19"/>
      <c r="AU4" s="19"/>
      <c r="AV4" s="24"/>
      <c r="AW4" s="16">
        <f t="shared" si="2"/>
        <v>0</v>
      </c>
      <c r="AX4" s="24" t="s">
        <v>81</v>
      </c>
      <c r="AY4" s="19" t="s">
        <v>82</v>
      </c>
      <c r="AZ4" s="2"/>
      <c r="BA4" s="18"/>
    </row>
    <row r="5" spans="1:53">
      <c r="A5" s="19" t="s">
        <v>53</v>
      </c>
      <c r="B5" s="19" t="s">
        <v>54</v>
      </c>
      <c r="C5" s="19" t="s">
        <v>74</v>
      </c>
      <c r="D5" s="19" t="s">
        <v>75</v>
      </c>
      <c r="E5" s="19" t="s">
        <v>76</v>
      </c>
      <c r="F5" s="19"/>
      <c r="G5" s="19" t="s">
        <v>86</v>
      </c>
      <c r="H5" s="19"/>
      <c r="I5" s="19" t="s">
        <v>78</v>
      </c>
      <c r="J5" t="s">
        <v>79</v>
      </c>
      <c r="K5" s="19"/>
      <c r="L5" s="19"/>
      <c r="M5" s="21">
        <v>40675</v>
      </c>
      <c r="N5" s="21">
        <v>40675</v>
      </c>
      <c r="O5" s="19"/>
      <c r="P5" s="19" t="s">
        <v>62</v>
      </c>
      <c r="Q5" s="22">
        <v>470</v>
      </c>
      <c r="R5" s="19" t="s">
        <v>80</v>
      </c>
      <c r="S5" s="19"/>
      <c r="T5" s="19"/>
      <c r="U5" s="19"/>
      <c r="V5" s="19"/>
      <c r="W5" s="19"/>
      <c r="X5" s="19"/>
      <c r="Y5" s="19"/>
      <c r="Z5" s="19"/>
      <c r="AA5" s="19"/>
      <c r="AB5" s="19"/>
      <c r="AC5" s="19"/>
      <c r="AD5" s="19"/>
      <c r="AE5" s="2"/>
      <c r="AF5" s="19" t="s">
        <v>64</v>
      </c>
      <c r="AG5" s="19" t="s">
        <v>65</v>
      </c>
      <c r="AH5" s="19" t="s">
        <v>66</v>
      </c>
      <c r="AI5" s="2" t="s">
        <v>67</v>
      </c>
      <c r="AJ5" s="2"/>
      <c r="AK5" s="2"/>
      <c r="AL5" s="2" t="s">
        <v>69</v>
      </c>
      <c r="AM5" s="2" t="s">
        <v>70</v>
      </c>
      <c r="AN5" s="2" t="str">
        <f t="shared" si="0"/>
        <v>Poeciliidae-Gambusia-hubbsi-00470-xray_lateral</v>
      </c>
      <c r="AO5" s="2" t="str">
        <f t="shared" si="1"/>
        <v>_L1.jpg</v>
      </c>
      <c r="AP5" s="18"/>
      <c r="AQ5" s="2"/>
      <c r="AR5" s="19"/>
      <c r="AS5" s="19"/>
      <c r="AT5" s="19"/>
      <c r="AU5" s="19"/>
      <c r="AV5" s="19"/>
      <c r="AW5" s="16">
        <f t="shared" si="2"/>
        <v>0</v>
      </c>
      <c r="AX5" s="24" t="s">
        <v>81</v>
      </c>
      <c r="AY5" s="19" t="s">
        <v>82</v>
      </c>
      <c r="AZ5" s="2"/>
      <c r="BA5" s="18"/>
    </row>
    <row r="6" spans="1:53">
      <c r="A6" s="19" t="s">
        <v>53</v>
      </c>
      <c r="B6" s="19" t="s">
        <v>54</v>
      </c>
      <c r="C6" s="19" t="s">
        <v>74</v>
      </c>
      <c r="D6" s="19" t="s">
        <v>75</v>
      </c>
      <c r="E6" s="19" t="s">
        <v>76</v>
      </c>
      <c r="F6" s="20"/>
      <c r="G6" s="19" t="s">
        <v>87</v>
      </c>
      <c r="H6" s="20"/>
      <c r="I6" s="19" t="s">
        <v>78</v>
      </c>
      <c r="J6" t="s">
        <v>79</v>
      </c>
      <c r="K6" s="19"/>
      <c r="L6" s="19"/>
      <c r="M6" s="21">
        <v>40670</v>
      </c>
      <c r="N6" s="21">
        <v>40670</v>
      </c>
      <c r="O6" s="19"/>
      <c r="P6" s="19" t="s">
        <v>62</v>
      </c>
      <c r="Q6" s="22">
        <v>362</v>
      </c>
      <c r="R6" s="19" t="s">
        <v>85</v>
      </c>
      <c r="S6" s="19"/>
      <c r="T6" s="19"/>
      <c r="U6" s="19"/>
      <c r="V6" s="19"/>
      <c r="W6" s="19"/>
      <c r="X6" s="19"/>
      <c r="Y6" s="19"/>
      <c r="Z6" s="19"/>
      <c r="AA6" s="19"/>
      <c r="AB6" s="19"/>
      <c r="AC6" s="19"/>
      <c r="AD6" s="19"/>
      <c r="AE6" s="16"/>
      <c r="AF6" s="19" t="s">
        <v>64</v>
      </c>
      <c r="AG6" s="19" t="s">
        <v>65</v>
      </c>
      <c r="AH6" s="19" t="s">
        <v>66</v>
      </c>
      <c r="AI6" s="2" t="s">
        <v>67</v>
      </c>
      <c r="AJ6" s="2"/>
      <c r="AK6" s="23"/>
      <c r="AL6" s="2" t="s">
        <v>69</v>
      </c>
      <c r="AM6" s="2" t="s">
        <v>70</v>
      </c>
      <c r="AN6" s="2" t="str">
        <f t="shared" si="0"/>
        <v>Poeciliidae-Gambusia-hubbsi-00362-xray_lateral</v>
      </c>
      <c r="AO6" s="2" t="str">
        <f t="shared" si="1"/>
        <v>_L1.jpg</v>
      </c>
      <c r="AP6" s="18"/>
      <c r="AQ6" s="2"/>
      <c r="AR6" s="19"/>
      <c r="AS6" s="19"/>
      <c r="AT6" s="19"/>
      <c r="AU6" s="19"/>
      <c r="AV6" s="24"/>
      <c r="AW6" s="16">
        <f t="shared" si="2"/>
        <v>0</v>
      </c>
      <c r="AX6" s="24" t="s">
        <v>81</v>
      </c>
      <c r="AY6" s="19" t="s">
        <v>82</v>
      </c>
      <c r="AZ6" s="2"/>
      <c r="BA6" s="18"/>
    </row>
    <row r="7" spans="1:53">
      <c r="A7" s="19" t="s">
        <v>53</v>
      </c>
      <c r="B7" s="19" t="s">
        <v>54</v>
      </c>
      <c r="C7" s="19" t="s">
        <v>74</v>
      </c>
      <c r="D7" s="19" t="s">
        <v>75</v>
      </c>
      <c r="E7" s="19" t="s">
        <v>76</v>
      </c>
      <c r="F7" s="20"/>
      <c r="G7" s="19" t="s">
        <v>88</v>
      </c>
      <c r="H7" s="20"/>
      <c r="I7" s="19" t="s">
        <v>78</v>
      </c>
      <c r="J7" t="s">
        <v>89</v>
      </c>
      <c r="K7" s="19"/>
      <c r="L7" s="19"/>
      <c r="M7" s="21">
        <v>40672</v>
      </c>
      <c r="N7" s="21">
        <v>40672</v>
      </c>
      <c r="O7" s="19"/>
      <c r="P7" s="19" t="s">
        <v>62</v>
      </c>
      <c r="Q7" s="22">
        <v>322</v>
      </c>
      <c r="R7" s="19" t="s">
        <v>80</v>
      </c>
      <c r="S7" s="19"/>
      <c r="T7" s="19"/>
      <c r="U7" s="19"/>
      <c r="V7" s="19"/>
      <c r="W7" s="19"/>
      <c r="X7" s="19"/>
      <c r="Y7" s="19"/>
      <c r="Z7" s="19"/>
      <c r="AA7" s="19"/>
      <c r="AB7" s="19"/>
      <c r="AC7" s="19"/>
      <c r="AD7" s="19"/>
      <c r="AE7" s="16"/>
      <c r="AF7" s="19" t="s">
        <v>64</v>
      </c>
      <c r="AG7" s="19" t="s">
        <v>65</v>
      </c>
      <c r="AH7" s="19" t="s">
        <v>66</v>
      </c>
      <c r="AI7" s="2" t="s">
        <v>67</v>
      </c>
      <c r="AJ7" s="2"/>
      <c r="AK7" s="23"/>
      <c r="AL7" s="2" t="s">
        <v>69</v>
      </c>
      <c r="AM7" s="2" t="s">
        <v>70</v>
      </c>
      <c r="AN7" s="2" t="str">
        <f t="shared" si="0"/>
        <v>Poeciliidae-Gambusia-hubbsi-00322-xray_lateral</v>
      </c>
      <c r="AO7" s="2" t="str">
        <f t="shared" si="1"/>
        <v>_L1.jpg</v>
      </c>
      <c r="AP7" s="18"/>
      <c r="AQ7" s="2"/>
      <c r="AR7" s="19"/>
      <c r="AS7" s="19"/>
      <c r="AT7" s="19"/>
      <c r="AU7" s="19"/>
      <c r="AV7" s="24"/>
      <c r="AW7" s="16">
        <f t="shared" si="2"/>
        <v>0</v>
      </c>
      <c r="AX7" s="24" t="s">
        <v>81</v>
      </c>
      <c r="AY7" s="19" t="s">
        <v>82</v>
      </c>
      <c r="AZ7" s="2"/>
      <c r="BA7" s="18"/>
    </row>
    <row r="8" spans="1:53">
      <c r="A8" s="19" t="s">
        <v>53</v>
      </c>
      <c r="B8" s="19" t="s">
        <v>54</v>
      </c>
      <c r="C8" s="19" t="s">
        <v>74</v>
      </c>
      <c r="D8" s="19" t="s">
        <v>75</v>
      </c>
      <c r="E8" s="19" t="s">
        <v>76</v>
      </c>
      <c r="F8" s="20"/>
      <c r="G8" s="19" t="s">
        <v>90</v>
      </c>
      <c r="H8" s="20"/>
      <c r="I8" s="19" t="s">
        <v>78</v>
      </c>
      <c r="J8" t="s">
        <v>79</v>
      </c>
      <c r="K8" s="19"/>
      <c r="L8" s="19"/>
      <c r="M8" s="21">
        <v>40664</v>
      </c>
      <c r="N8" s="21">
        <v>40664</v>
      </c>
      <c r="O8" s="19"/>
      <c r="P8" s="19" t="s">
        <v>62</v>
      </c>
      <c r="Q8" s="22">
        <v>369</v>
      </c>
      <c r="R8" s="19" t="s">
        <v>85</v>
      </c>
      <c r="S8" s="19"/>
      <c r="T8" s="19"/>
      <c r="U8" s="19"/>
      <c r="V8" s="19"/>
      <c r="W8" s="19"/>
      <c r="X8" s="19"/>
      <c r="Y8" s="19"/>
      <c r="Z8" s="19"/>
      <c r="AA8" s="19"/>
      <c r="AB8" s="19"/>
      <c r="AC8" s="19"/>
      <c r="AD8" s="19"/>
      <c r="AE8" s="16"/>
      <c r="AF8" s="19" t="s">
        <v>64</v>
      </c>
      <c r="AG8" s="19" t="s">
        <v>65</v>
      </c>
      <c r="AH8" s="19" t="s">
        <v>66</v>
      </c>
      <c r="AI8" s="2" t="s">
        <v>67</v>
      </c>
      <c r="AJ8" s="2"/>
      <c r="AK8" s="23"/>
      <c r="AL8" s="2" t="s">
        <v>69</v>
      </c>
      <c r="AM8" s="2" t="s">
        <v>70</v>
      </c>
      <c r="AN8" s="2" t="str">
        <f t="shared" si="0"/>
        <v>Poeciliidae-Gambusia-hubbsi-00369-xray_lateral</v>
      </c>
      <c r="AO8" s="2" t="str">
        <f t="shared" si="1"/>
        <v>_L1.jpg</v>
      </c>
      <c r="AP8" s="18"/>
      <c r="AQ8" s="2"/>
      <c r="AR8" s="19"/>
      <c r="AS8" s="19"/>
      <c r="AT8" s="19"/>
      <c r="AU8" s="19"/>
      <c r="AV8" s="24"/>
      <c r="AW8" s="16">
        <f t="shared" si="2"/>
        <v>0</v>
      </c>
      <c r="AX8" s="24" t="s">
        <v>81</v>
      </c>
      <c r="AY8" s="19" t="s">
        <v>82</v>
      </c>
      <c r="AZ8" s="2"/>
      <c r="BA8" s="18"/>
    </row>
    <row r="9" spans="1:53">
      <c r="A9" s="19" t="s">
        <v>53</v>
      </c>
      <c r="B9" s="19" t="s">
        <v>54</v>
      </c>
      <c r="C9" s="19" t="s">
        <v>74</v>
      </c>
      <c r="D9" s="19" t="s">
        <v>75</v>
      </c>
      <c r="E9" s="19" t="s">
        <v>76</v>
      </c>
      <c r="F9" s="20"/>
      <c r="G9" s="19" t="s">
        <v>91</v>
      </c>
      <c r="H9" s="20"/>
      <c r="I9" s="19" t="s">
        <v>78</v>
      </c>
      <c r="J9" t="s">
        <v>79</v>
      </c>
      <c r="K9" s="19"/>
      <c r="L9" s="19"/>
      <c r="M9" s="21">
        <v>40665</v>
      </c>
      <c r="N9" s="21">
        <v>40665</v>
      </c>
      <c r="O9" s="19"/>
      <c r="P9" s="19" t="s">
        <v>62</v>
      </c>
      <c r="Q9" s="22">
        <v>363</v>
      </c>
      <c r="R9" s="19" t="s">
        <v>85</v>
      </c>
      <c r="S9" s="19"/>
      <c r="T9" s="19"/>
      <c r="U9" s="19"/>
      <c r="V9" s="19"/>
      <c r="W9" s="19"/>
      <c r="X9" s="19"/>
      <c r="Y9" s="19"/>
      <c r="Z9" s="19"/>
      <c r="AA9" s="19"/>
      <c r="AB9" s="19"/>
      <c r="AC9" s="19"/>
      <c r="AD9" s="19"/>
      <c r="AE9" s="16"/>
      <c r="AF9" s="19" t="s">
        <v>64</v>
      </c>
      <c r="AG9" s="19" t="s">
        <v>65</v>
      </c>
      <c r="AH9" s="19" t="s">
        <v>66</v>
      </c>
      <c r="AI9" s="2" t="s">
        <v>67</v>
      </c>
      <c r="AJ9" s="2"/>
      <c r="AK9" s="23"/>
      <c r="AL9" s="2" t="s">
        <v>69</v>
      </c>
      <c r="AM9" s="2" t="s">
        <v>70</v>
      </c>
      <c r="AN9" s="2" t="str">
        <f t="shared" si="0"/>
        <v>Poeciliidae-Gambusia-hubbsi-00363-xray_lateral</v>
      </c>
      <c r="AO9" s="2" t="str">
        <f t="shared" si="1"/>
        <v>_L1.jpg</v>
      </c>
      <c r="AP9" s="18"/>
      <c r="AQ9" s="2"/>
      <c r="AR9" s="19"/>
      <c r="AS9" s="19"/>
      <c r="AT9" s="19"/>
      <c r="AU9" s="19"/>
      <c r="AV9" s="24"/>
      <c r="AW9" s="16">
        <f t="shared" si="2"/>
        <v>0</v>
      </c>
      <c r="AX9" s="24" t="s">
        <v>81</v>
      </c>
      <c r="AY9" s="19" t="s">
        <v>82</v>
      </c>
      <c r="AZ9" s="2"/>
      <c r="BA9" s="18"/>
    </row>
    <row r="10" spans="1:53">
      <c r="A10" s="25" t="s">
        <v>53</v>
      </c>
      <c r="B10" s="25" t="s">
        <v>54</v>
      </c>
      <c r="C10" s="25" t="s">
        <v>74</v>
      </c>
      <c r="D10" s="25" t="s">
        <v>75</v>
      </c>
      <c r="E10" s="25" t="s">
        <v>76</v>
      </c>
      <c r="F10" s="25"/>
      <c r="G10" s="25" t="s">
        <v>92</v>
      </c>
      <c r="H10" s="25"/>
      <c r="I10" s="25" t="s">
        <v>78</v>
      </c>
      <c r="J10" t="s">
        <v>79</v>
      </c>
      <c r="K10" s="26"/>
      <c r="L10" s="26"/>
      <c r="M10" s="27">
        <v>40669</v>
      </c>
      <c r="N10" s="27">
        <v>40669</v>
      </c>
      <c r="O10" s="28"/>
      <c r="P10" s="25" t="s">
        <v>62</v>
      </c>
      <c r="Q10" s="29">
        <v>374</v>
      </c>
      <c r="R10" s="19" t="s">
        <v>85</v>
      </c>
      <c r="S10" s="25"/>
      <c r="T10" s="25"/>
      <c r="U10" s="25"/>
      <c r="V10" s="25"/>
      <c r="W10" s="25"/>
      <c r="X10" s="25"/>
      <c r="Y10" s="25"/>
      <c r="Z10" s="25"/>
      <c r="AA10" s="25"/>
      <c r="AB10" s="25"/>
      <c r="AC10" s="25"/>
      <c r="AD10" s="25"/>
      <c r="AE10" s="16"/>
      <c r="AF10" s="25" t="s">
        <v>64</v>
      </c>
      <c r="AG10" s="25" t="s">
        <v>65</v>
      </c>
      <c r="AH10" s="25" t="s">
        <v>66</v>
      </c>
      <c r="AI10" s="2" t="s">
        <v>67</v>
      </c>
      <c r="AJ10" s="2"/>
      <c r="AK10" s="30"/>
      <c r="AL10" s="2" t="s">
        <v>69</v>
      </c>
      <c r="AM10" s="2" t="s">
        <v>70</v>
      </c>
      <c r="AN10" s="2" t="str">
        <f t="shared" si="0"/>
        <v>Poeciliidae-Gambusia-hubbsi-00374-xray_lateral</v>
      </c>
      <c r="AO10" s="2" t="str">
        <f t="shared" si="1"/>
        <v>_L1.jpg</v>
      </c>
      <c r="AP10" s="18"/>
      <c r="AQ10" s="2"/>
      <c r="AR10" s="25"/>
      <c r="AS10" s="25"/>
      <c r="AT10" s="25"/>
      <c r="AU10" s="25"/>
      <c r="AV10" s="31"/>
      <c r="AW10" s="16">
        <f t="shared" si="2"/>
        <v>0</v>
      </c>
      <c r="AX10" s="31" t="s">
        <v>83</v>
      </c>
      <c r="AY10" s="25" t="s">
        <v>82</v>
      </c>
      <c r="AZ10" s="2"/>
      <c r="BA10" s="18"/>
    </row>
    <row r="11" spans="1:53">
      <c r="A11" s="19" t="s">
        <v>53</v>
      </c>
      <c r="B11" s="19" t="s">
        <v>54</v>
      </c>
      <c r="C11" s="19" t="s">
        <v>74</v>
      </c>
      <c r="D11" s="19" t="s">
        <v>75</v>
      </c>
      <c r="E11" s="19" t="s">
        <v>76</v>
      </c>
      <c r="F11" s="20"/>
      <c r="G11" s="19" t="s">
        <v>93</v>
      </c>
      <c r="H11" s="20"/>
      <c r="I11" s="19" t="s">
        <v>78</v>
      </c>
      <c r="J11" t="s">
        <v>79</v>
      </c>
      <c r="K11" s="19"/>
      <c r="L11" s="19"/>
      <c r="M11" s="21">
        <v>40664</v>
      </c>
      <c r="N11" s="21">
        <v>40664</v>
      </c>
      <c r="O11" s="19"/>
      <c r="P11" s="19" t="s">
        <v>62</v>
      </c>
      <c r="Q11" s="22">
        <v>372</v>
      </c>
      <c r="R11" s="19" t="s">
        <v>85</v>
      </c>
      <c r="S11" s="19"/>
      <c r="T11" s="19"/>
      <c r="U11" s="19"/>
      <c r="V11" s="19"/>
      <c r="W11" s="19"/>
      <c r="X11" s="19"/>
      <c r="Y11" s="19"/>
      <c r="Z11" s="19"/>
      <c r="AA11" s="19"/>
      <c r="AB11" s="19"/>
      <c r="AC11" s="19"/>
      <c r="AD11" s="19"/>
      <c r="AE11" s="16"/>
      <c r="AF11" s="19" t="s">
        <v>64</v>
      </c>
      <c r="AG11" s="19" t="s">
        <v>65</v>
      </c>
      <c r="AH11" s="19" t="s">
        <v>66</v>
      </c>
      <c r="AI11" s="2" t="s">
        <v>67</v>
      </c>
      <c r="AJ11" s="2"/>
      <c r="AK11" s="23"/>
      <c r="AL11" s="2" t="s">
        <v>69</v>
      </c>
      <c r="AM11" s="2" t="s">
        <v>70</v>
      </c>
      <c r="AN11" s="2" t="str">
        <f t="shared" si="0"/>
        <v>Poeciliidae-Gambusia-hubbsi-00372-xray_lateral</v>
      </c>
      <c r="AO11" s="2" t="str">
        <f t="shared" si="1"/>
        <v>_L1.jpg</v>
      </c>
      <c r="AP11" s="18"/>
      <c r="AQ11" s="2"/>
      <c r="AR11" s="19"/>
      <c r="AS11" s="19"/>
      <c r="AT11" s="19"/>
      <c r="AU11" s="19"/>
      <c r="AV11" s="24"/>
      <c r="AW11" s="16">
        <f t="shared" si="2"/>
        <v>0</v>
      </c>
      <c r="AX11" s="24" t="s">
        <v>81</v>
      </c>
      <c r="AY11" s="19" t="s">
        <v>82</v>
      </c>
      <c r="AZ11" s="2"/>
      <c r="BA11" s="18"/>
    </row>
    <row r="12" spans="1:53">
      <c r="A12" s="19" t="s">
        <v>53</v>
      </c>
      <c r="B12" s="19" t="s">
        <v>54</v>
      </c>
      <c r="C12" s="19" t="s">
        <v>74</v>
      </c>
      <c r="D12" s="19" t="s">
        <v>75</v>
      </c>
      <c r="E12" s="19" t="s">
        <v>76</v>
      </c>
      <c r="F12" s="20"/>
      <c r="G12" s="19" t="s">
        <v>93</v>
      </c>
      <c r="H12" s="20"/>
      <c r="I12" s="19" t="s">
        <v>78</v>
      </c>
      <c r="J12" t="s">
        <v>79</v>
      </c>
      <c r="K12" s="19"/>
      <c r="L12" s="19"/>
      <c r="M12" s="21">
        <v>40675</v>
      </c>
      <c r="N12" s="21">
        <v>40675</v>
      </c>
      <c r="O12" s="19"/>
      <c r="P12" s="19" t="s">
        <v>62</v>
      </c>
      <c r="Q12" s="22">
        <v>325</v>
      </c>
      <c r="R12" s="19" t="s">
        <v>85</v>
      </c>
      <c r="S12" s="19"/>
      <c r="T12" s="19"/>
      <c r="U12" s="19"/>
      <c r="V12" s="19"/>
      <c r="W12" s="19"/>
      <c r="X12" s="19"/>
      <c r="Y12" s="19"/>
      <c r="Z12" s="19"/>
      <c r="AA12" s="19"/>
      <c r="AB12" s="19"/>
      <c r="AC12" s="19"/>
      <c r="AD12" s="19"/>
      <c r="AE12" s="16"/>
      <c r="AF12" s="19" t="s">
        <v>64</v>
      </c>
      <c r="AG12" s="19" t="s">
        <v>65</v>
      </c>
      <c r="AH12" s="19" t="s">
        <v>66</v>
      </c>
      <c r="AI12" s="2" t="s">
        <v>67</v>
      </c>
      <c r="AJ12" s="2"/>
      <c r="AK12" s="23"/>
      <c r="AL12" s="2" t="s">
        <v>69</v>
      </c>
      <c r="AM12" s="2" t="s">
        <v>70</v>
      </c>
      <c r="AN12" s="2" t="str">
        <f t="shared" si="0"/>
        <v>Poeciliidae-Gambusia-hubbsi-00325-xray_lateral</v>
      </c>
      <c r="AO12" s="2" t="str">
        <f t="shared" si="1"/>
        <v>_L1.jpg</v>
      </c>
      <c r="AP12" s="18"/>
      <c r="AQ12" s="2"/>
      <c r="AR12" s="19"/>
      <c r="AS12" s="19"/>
      <c r="AT12" s="19"/>
      <c r="AU12" s="19"/>
      <c r="AV12" s="24"/>
      <c r="AW12" s="16">
        <f t="shared" si="2"/>
        <v>0</v>
      </c>
      <c r="AX12" s="24" t="s">
        <v>81</v>
      </c>
      <c r="AY12" s="19" t="s">
        <v>82</v>
      </c>
      <c r="AZ12" s="2"/>
      <c r="BA12" s="18"/>
    </row>
    <row r="13" spans="1:53">
      <c r="A13" s="19" t="s">
        <v>53</v>
      </c>
      <c r="B13" s="19" t="s">
        <v>54</v>
      </c>
      <c r="C13" s="19" t="s">
        <v>74</v>
      </c>
      <c r="D13" s="19" t="s">
        <v>75</v>
      </c>
      <c r="E13" s="19" t="s">
        <v>76</v>
      </c>
      <c r="F13" s="20"/>
      <c r="G13" s="19" t="s">
        <v>94</v>
      </c>
      <c r="H13" s="20"/>
      <c r="I13" s="19" t="s">
        <v>78</v>
      </c>
      <c r="J13" t="s">
        <v>79</v>
      </c>
      <c r="K13" s="19"/>
      <c r="L13" s="19"/>
      <c r="M13" s="21">
        <v>40674</v>
      </c>
      <c r="N13" s="21">
        <v>40674</v>
      </c>
      <c r="O13" s="19"/>
      <c r="P13" s="19" t="s">
        <v>62</v>
      </c>
      <c r="Q13" s="22">
        <v>368</v>
      </c>
      <c r="R13" s="19" t="s">
        <v>80</v>
      </c>
      <c r="S13" s="19"/>
      <c r="T13" s="19"/>
      <c r="U13" s="19"/>
      <c r="V13" s="19"/>
      <c r="W13" s="19"/>
      <c r="X13" s="19"/>
      <c r="Y13" s="19"/>
      <c r="Z13" s="19"/>
      <c r="AA13" s="19"/>
      <c r="AB13" s="19"/>
      <c r="AC13" s="19"/>
      <c r="AD13" s="19"/>
      <c r="AE13" s="16"/>
      <c r="AF13" s="19" t="s">
        <v>64</v>
      </c>
      <c r="AG13" s="19" t="s">
        <v>65</v>
      </c>
      <c r="AH13" s="19" t="s">
        <v>66</v>
      </c>
      <c r="AI13" s="2" t="s">
        <v>67</v>
      </c>
      <c r="AJ13" s="2"/>
      <c r="AK13" s="23"/>
      <c r="AL13" s="2" t="s">
        <v>69</v>
      </c>
      <c r="AM13" s="2" t="s">
        <v>70</v>
      </c>
      <c r="AN13" s="2" t="str">
        <f t="shared" si="0"/>
        <v>Poeciliidae-Gambusia-hubbsi-00368-xray_lateral</v>
      </c>
      <c r="AO13" s="2" t="str">
        <f t="shared" si="1"/>
        <v>_L1.jpg</v>
      </c>
      <c r="AP13" s="18"/>
      <c r="AQ13" s="2"/>
      <c r="AR13" s="19"/>
      <c r="AS13" s="19"/>
      <c r="AT13" s="19"/>
      <c r="AU13" s="19"/>
      <c r="AV13" s="24"/>
      <c r="AW13" s="16">
        <f t="shared" si="2"/>
        <v>0</v>
      </c>
      <c r="AX13" s="24" t="s">
        <v>81</v>
      </c>
      <c r="AY13" s="19" t="s">
        <v>82</v>
      </c>
      <c r="AZ13" s="2"/>
      <c r="BA13" s="18"/>
    </row>
    <row r="14" spans="1:53">
      <c r="A14" s="25" t="s">
        <v>53</v>
      </c>
      <c r="B14" s="25" t="s">
        <v>54</v>
      </c>
      <c r="C14" s="25" t="s">
        <v>74</v>
      </c>
      <c r="D14" s="25" t="s">
        <v>75</v>
      </c>
      <c r="E14" s="25" t="s">
        <v>76</v>
      </c>
      <c r="F14" s="25"/>
      <c r="G14" s="25" t="s">
        <v>95</v>
      </c>
      <c r="H14" s="25"/>
      <c r="I14" s="25" t="s">
        <v>78</v>
      </c>
      <c r="J14" t="s">
        <v>79</v>
      </c>
      <c r="K14" s="26"/>
      <c r="L14" s="26"/>
      <c r="M14" s="27">
        <v>40673</v>
      </c>
      <c r="N14" s="27">
        <v>40673</v>
      </c>
      <c r="O14" s="28"/>
      <c r="P14" s="25" t="s">
        <v>62</v>
      </c>
      <c r="Q14" s="29">
        <v>376</v>
      </c>
      <c r="R14" s="19" t="s">
        <v>80</v>
      </c>
      <c r="S14" s="25"/>
      <c r="T14" s="25"/>
      <c r="U14" s="25"/>
      <c r="V14" s="25"/>
      <c r="W14" s="25"/>
      <c r="X14" s="25"/>
      <c r="Y14" s="25"/>
      <c r="Z14" s="25"/>
      <c r="AA14" s="25"/>
      <c r="AB14" s="25"/>
      <c r="AC14" s="25"/>
      <c r="AD14" s="25"/>
      <c r="AE14" s="16"/>
      <c r="AF14" s="25" t="s">
        <v>64</v>
      </c>
      <c r="AG14" s="25" t="s">
        <v>65</v>
      </c>
      <c r="AH14" s="25" t="s">
        <v>66</v>
      </c>
      <c r="AI14" s="2" t="s">
        <v>67</v>
      </c>
      <c r="AJ14" s="2"/>
      <c r="AK14" s="30"/>
      <c r="AL14" s="2" t="s">
        <v>69</v>
      </c>
      <c r="AM14" s="2" t="s">
        <v>70</v>
      </c>
      <c r="AN14" s="2" t="str">
        <f t="shared" si="0"/>
        <v>Poeciliidae-Gambusia-hubbsi-00376-xray_lateral</v>
      </c>
      <c r="AO14" s="2" t="str">
        <f t="shared" si="1"/>
        <v>_L1.jpg</v>
      </c>
      <c r="AP14" s="18"/>
      <c r="AQ14" s="2"/>
      <c r="AR14" s="25"/>
      <c r="AS14" s="25"/>
      <c r="AT14" s="25"/>
      <c r="AU14" s="25"/>
      <c r="AV14" s="31"/>
      <c r="AW14" s="16">
        <f t="shared" si="2"/>
        <v>0</v>
      </c>
      <c r="AX14" s="31" t="s">
        <v>83</v>
      </c>
      <c r="AY14" s="25" t="s">
        <v>82</v>
      </c>
      <c r="AZ14" s="2"/>
      <c r="BA14" s="18"/>
    </row>
    <row r="15" spans="1:53">
      <c r="A15" s="25" t="s">
        <v>53</v>
      </c>
      <c r="B15" s="25" t="s">
        <v>54</v>
      </c>
      <c r="C15" s="25" t="s">
        <v>74</v>
      </c>
      <c r="D15" s="25" t="s">
        <v>75</v>
      </c>
      <c r="E15" s="25" t="s">
        <v>76</v>
      </c>
      <c r="F15" s="25"/>
      <c r="G15" s="25" t="s">
        <v>96</v>
      </c>
      <c r="H15" s="25"/>
      <c r="I15" s="25" t="s">
        <v>78</v>
      </c>
      <c r="J15" t="s">
        <v>79</v>
      </c>
      <c r="K15" s="26"/>
      <c r="L15" s="26"/>
      <c r="M15" s="27">
        <v>40666</v>
      </c>
      <c r="N15" s="27">
        <v>40666</v>
      </c>
      <c r="O15" s="28"/>
      <c r="P15" s="25" t="s">
        <v>62</v>
      </c>
      <c r="Q15" s="29">
        <v>373</v>
      </c>
      <c r="R15" s="19" t="s">
        <v>80</v>
      </c>
      <c r="S15" s="32"/>
      <c r="T15" s="32"/>
      <c r="U15" s="32"/>
      <c r="V15" s="32"/>
      <c r="W15" s="32"/>
      <c r="X15" s="32"/>
      <c r="Y15" s="32"/>
      <c r="Z15" s="32"/>
      <c r="AA15" s="32"/>
      <c r="AB15" s="32"/>
      <c r="AC15" s="32"/>
      <c r="AD15" s="32"/>
      <c r="AE15" s="2"/>
      <c r="AF15" s="32" t="s">
        <v>64</v>
      </c>
      <c r="AG15" s="32" t="s">
        <v>65</v>
      </c>
      <c r="AH15" s="32" t="s">
        <v>66</v>
      </c>
      <c r="AI15" s="2" t="s">
        <v>67</v>
      </c>
      <c r="AJ15" s="2"/>
      <c r="AK15" s="2"/>
      <c r="AL15" s="2" t="s">
        <v>69</v>
      </c>
      <c r="AM15" s="2" t="s">
        <v>70</v>
      </c>
      <c r="AN15" s="2" t="str">
        <f t="shared" si="0"/>
        <v>Poeciliidae-Gambusia-hubbsi-00373-xray_lateral</v>
      </c>
      <c r="AO15" s="2" t="str">
        <f t="shared" si="1"/>
        <v>_L1.jpg</v>
      </c>
      <c r="AP15" s="18"/>
      <c r="AQ15" s="2"/>
      <c r="AR15" s="32"/>
      <c r="AS15" s="32"/>
      <c r="AT15" s="32"/>
      <c r="AU15" s="32"/>
      <c r="AV15" s="32"/>
      <c r="AW15" s="16">
        <f t="shared" si="2"/>
        <v>0</v>
      </c>
      <c r="AX15" s="31" t="s">
        <v>83</v>
      </c>
      <c r="AY15" s="32" t="s">
        <v>82</v>
      </c>
      <c r="AZ15" s="2"/>
      <c r="BA15" s="18"/>
    </row>
    <row r="16" spans="1:53">
      <c r="A16" s="19" t="s">
        <v>53</v>
      </c>
      <c r="B16" s="19" t="s">
        <v>54</v>
      </c>
      <c r="C16" s="19" t="s">
        <v>74</v>
      </c>
      <c r="D16" s="19" t="s">
        <v>75</v>
      </c>
      <c r="E16" s="19" t="s">
        <v>76</v>
      </c>
      <c r="F16" s="20"/>
      <c r="G16" s="19" t="s">
        <v>97</v>
      </c>
      <c r="H16" s="20"/>
      <c r="I16" s="19" t="s">
        <v>78</v>
      </c>
      <c r="J16" t="s">
        <v>79</v>
      </c>
      <c r="K16" s="19"/>
      <c r="L16" s="19"/>
      <c r="M16" s="21">
        <v>40669</v>
      </c>
      <c r="N16" s="21">
        <v>40669</v>
      </c>
      <c r="O16" s="19"/>
      <c r="P16" s="19" t="s">
        <v>62</v>
      </c>
      <c r="Q16" s="22">
        <v>366</v>
      </c>
      <c r="R16" s="19" t="s">
        <v>80</v>
      </c>
      <c r="S16" s="19"/>
      <c r="T16" s="19"/>
      <c r="U16" s="19"/>
      <c r="V16" s="19"/>
      <c r="W16" s="19"/>
      <c r="X16" s="19"/>
      <c r="Y16" s="19"/>
      <c r="Z16" s="19"/>
      <c r="AA16" s="19"/>
      <c r="AB16" s="19"/>
      <c r="AC16" s="19"/>
      <c r="AD16" s="19"/>
      <c r="AE16" s="16"/>
      <c r="AF16" s="19" t="s">
        <v>64</v>
      </c>
      <c r="AG16" s="19" t="s">
        <v>65</v>
      </c>
      <c r="AH16" s="19" t="s">
        <v>66</v>
      </c>
      <c r="AI16" s="2" t="s">
        <v>67</v>
      </c>
      <c r="AJ16" s="2"/>
      <c r="AK16" s="23"/>
      <c r="AL16" s="2" t="s">
        <v>69</v>
      </c>
      <c r="AM16" s="2" t="s">
        <v>70</v>
      </c>
      <c r="AN16" s="2" t="str">
        <f t="shared" si="0"/>
        <v>Poeciliidae-Gambusia-hubbsi-00366-xray_lateral</v>
      </c>
      <c r="AO16" s="2" t="str">
        <f t="shared" si="1"/>
        <v>_L1.jpg</v>
      </c>
      <c r="AP16" s="18"/>
      <c r="AQ16" s="2"/>
      <c r="AR16" s="19"/>
      <c r="AS16" s="19"/>
      <c r="AT16" s="19"/>
      <c r="AU16" s="19"/>
      <c r="AV16" s="24"/>
      <c r="AW16" s="16">
        <f t="shared" si="2"/>
        <v>0</v>
      </c>
      <c r="AX16" s="24" t="s">
        <v>81</v>
      </c>
      <c r="AY16" s="19" t="s">
        <v>82</v>
      </c>
      <c r="AZ16" s="2"/>
      <c r="BA16" s="18"/>
    </row>
    <row r="17" spans="1:55">
      <c r="A17" s="25" t="s">
        <v>53</v>
      </c>
      <c r="B17" s="25" t="s">
        <v>54</v>
      </c>
      <c r="C17" s="25" t="s">
        <v>74</v>
      </c>
      <c r="D17" s="25" t="s">
        <v>75</v>
      </c>
      <c r="E17" s="25" t="s">
        <v>76</v>
      </c>
      <c r="F17" s="25"/>
      <c r="G17" s="25" t="s">
        <v>98</v>
      </c>
      <c r="H17" s="25"/>
      <c r="I17" s="25" t="s">
        <v>78</v>
      </c>
      <c r="J17" t="s">
        <v>79</v>
      </c>
      <c r="K17" s="26"/>
      <c r="L17" s="26"/>
      <c r="M17" s="27">
        <v>40665</v>
      </c>
      <c r="N17" s="27">
        <v>40665</v>
      </c>
      <c r="O17" s="28"/>
      <c r="P17" s="25" t="s">
        <v>62</v>
      </c>
      <c r="Q17" s="29">
        <v>375</v>
      </c>
      <c r="R17" s="19" t="s">
        <v>85</v>
      </c>
      <c r="S17" s="25"/>
      <c r="T17" s="25"/>
      <c r="U17" s="25"/>
      <c r="V17" s="25"/>
      <c r="W17" s="25"/>
      <c r="X17" s="25"/>
      <c r="Y17" s="25"/>
      <c r="Z17" s="25"/>
      <c r="AA17" s="25"/>
      <c r="AB17" s="25"/>
      <c r="AC17" s="25"/>
      <c r="AD17" s="25"/>
      <c r="AE17" s="16"/>
      <c r="AF17" s="25" t="s">
        <v>64</v>
      </c>
      <c r="AG17" s="25" t="s">
        <v>65</v>
      </c>
      <c r="AH17" s="25" t="s">
        <v>66</v>
      </c>
      <c r="AI17" s="2" t="s">
        <v>67</v>
      </c>
      <c r="AJ17" s="2"/>
      <c r="AK17" s="30"/>
      <c r="AL17" s="2" t="s">
        <v>69</v>
      </c>
      <c r="AM17" s="2" t="s">
        <v>70</v>
      </c>
      <c r="AN17" s="2" t="str">
        <f t="shared" si="0"/>
        <v>Poeciliidae-Gambusia-hubbsi-00375-xray_lateral</v>
      </c>
      <c r="AO17" s="2" t="str">
        <f t="shared" si="1"/>
        <v>_L1.jpg</v>
      </c>
      <c r="AP17" s="18"/>
      <c r="AQ17" s="2"/>
      <c r="AR17" s="25"/>
      <c r="AS17" s="25"/>
      <c r="AT17" s="25"/>
      <c r="AU17" s="25"/>
      <c r="AV17" s="31"/>
      <c r="AW17" s="16">
        <f t="shared" si="2"/>
        <v>0</v>
      </c>
      <c r="AX17" s="31" t="s">
        <v>83</v>
      </c>
      <c r="AY17" s="25" t="s">
        <v>82</v>
      </c>
      <c r="AZ17" s="2"/>
      <c r="BA17" s="18"/>
      <c r="BB17" s="3"/>
      <c r="BC17" s="3"/>
    </row>
    <row r="18" spans="1:55">
      <c r="A18" s="19" t="s">
        <v>53</v>
      </c>
      <c r="B18" s="19" t="s">
        <v>54</v>
      </c>
      <c r="C18" s="19" t="s">
        <v>74</v>
      </c>
      <c r="D18" s="19" t="s">
        <v>75</v>
      </c>
      <c r="E18" s="19" t="s">
        <v>76</v>
      </c>
      <c r="F18" s="20"/>
      <c r="G18" s="19" t="s">
        <v>99</v>
      </c>
      <c r="H18" s="20"/>
      <c r="I18" s="19" t="s">
        <v>78</v>
      </c>
      <c r="J18" t="s">
        <v>79</v>
      </c>
      <c r="K18" s="19"/>
      <c r="L18" s="19"/>
      <c r="M18" s="21">
        <v>40671</v>
      </c>
      <c r="N18" s="21">
        <v>40671</v>
      </c>
      <c r="O18" s="19"/>
      <c r="P18" s="19" t="s">
        <v>62</v>
      </c>
      <c r="Q18" s="22">
        <v>365</v>
      </c>
      <c r="R18" s="19" t="s">
        <v>80</v>
      </c>
      <c r="S18" s="19"/>
      <c r="T18" s="19"/>
      <c r="U18" s="19"/>
      <c r="V18" s="19"/>
      <c r="W18" s="19"/>
      <c r="X18" s="19"/>
      <c r="Y18" s="19"/>
      <c r="Z18" s="19"/>
      <c r="AA18" s="19"/>
      <c r="AB18" s="19"/>
      <c r="AC18" s="19"/>
      <c r="AD18" s="19"/>
      <c r="AE18" s="16"/>
      <c r="AF18" s="19" t="s">
        <v>64</v>
      </c>
      <c r="AG18" s="19" t="s">
        <v>65</v>
      </c>
      <c r="AH18" s="19" t="s">
        <v>66</v>
      </c>
      <c r="AI18" s="2" t="s">
        <v>67</v>
      </c>
      <c r="AJ18" s="2"/>
      <c r="AK18" s="23"/>
      <c r="AL18" s="2" t="s">
        <v>69</v>
      </c>
      <c r="AM18" s="2" t="s">
        <v>70</v>
      </c>
      <c r="AN18" s="2" t="str">
        <f t="shared" si="0"/>
        <v>Poeciliidae-Gambusia-hubbsi-00365-xray_lateral</v>
      </c>
      <c r="AO18" s="2" t="str">
        <f t="shared" si="1"/>
        <v>_L1.jpg</v>
      </c>
      <c r="AP18" s="18"/>
      <c r="AQ18" s="2"/>
      <c r="AR18" s="19"/>
      <c r="AS18" s="19"/>
      <c r="AT18" s="19"/>
      <c r="AU18" s="19"/>
      <c r="AV18" s="24"/>
      <c r="AW18" s="16">
        <f t="shared" si="2"/>
        <v>0</v>
      </c>
      <c r="AX18" s="24" t="s">
        <v>81</v>
      </c>
      <c r="AY18" s="19" t="s">
        <v>82</v>
      </c>
      <c r="AZ18" s="2"/>
      <c r="BA18" s="18"/>
    </row>
    <row r="19" spans="1:55">
      <c r="A19" s="19" t="s">
        <v>53</v>
      </c>
      <c r="B19" s="19" t="s">
        <v>54</v>
      </c>
      <c r="C19" s="19" t="s">
        <v>55</v>
      </c>
      <c r="D19" s="1" t="s">
        <v>56</v>
      </c>
      <c r="E19" s="1" t="s">
        <v>100</v>
      </c>
      <c r="F19" s="1" t="s">
        <v>101</v>
      </c>
      <c r="G19" s="1" t="s">
        <v>102</v>
      </c>
      <c r="H19" s="19"/>
      <c r="I19" s="1" t="s">
        <v>103</v>
      </c>
      <c r="K19" s="33"/>
      <c r="L19" s="33"/>
      <c r="M19" s="13">
        <v>40776</v>
      </c>
      <c r="N19" s="13">
        <v>40776</v>
      </c>
      <c r="O19" s="34"/>
      <c r="P19" s="19" t="s">
        <v>62</v>
      </c>
      <c r="Q19" s="15">
        <v>411</v>
      </c>
      <c r="R19" s="19"/>
      <c r="S19" s="19"/>
      <c r="T19" s="19"/>
      <c r="U19" s="19"/>
      <c r="V19" s="19"/>
      <c r="W19" s="19"/>
      <c r="X19" s="19"/>
      <c r="Y19" s="19"/>
      <c r="Z19" s="19"/>
      <c r="AA19" s="19"/>
      <c r="AB19" s="19"/>
      <c r="AC19" s="19"/>
      <c r="AD19" s="19"/>
      <c r="AE19" s="16"/>
      <c r="AF19" s="19" t="s">
        <v>64</v>
      </c>
      <c r="AG19" s="1" t="s">
        <v>65</v>
      </c>
      <c r="AH19" s="1" t="s">
        <v>66</v>
      </c>
      <c r="AI19" s="2" t="s">
        <v>67</v>
      </c>
      <c r="AJ19" s="2"/>
      <c r="AK19" s="30"/>
      <c r="AL19" s="2" t="s">
        <v>69</v>
      </c>
      <c r="AM19" s="2" t="s">
        <v>70</v>
      </c>
      <c r="AN19" s="2" t="str">
        <f t="shared" si="0"/>
        <v>Poeciliidae-Gambusia-holbrooki-00411-xray_lateral</v>
      </c>
      <c r="AO19" s="2" t="str">
        <f t="shared" si="1"/>
        <v>_L1.jpg</v>
      </c>
      <c r="AP19" s="18"/>
      <c r="AQ19" s="2"/>
      <c r="AR19" s="19"/>
      <c r="AS19" s="19"/>
      <c r="AT19" s="19"/>
      <c r="AU19" s="19"/>
      <c r="AV19" s="24"/>
      <c r="AW19" s="16"/>
      <c r="AX19" s="24"/>
      <c r="AY19" s="19"/>
      <c r="AZ19" s="2"/>
      <c r="BA19" s="18"/>
    </row>
    <row r="20" spans="1:55">
      <c r="A20" s="19" t="s">
        <v>53</v>
      </c>
      <c r="B20" s="19" t="s">
        <v>54</v>
      </c>
      <c r="C20" s="19" t="s">
        <v>55</v>
      </c>
      <c r="D20" s="1" t="s">
        <v>56</v>
      </c>
      <c r="E20" s="1" t="s">
        <v>104</v>
      </c>
      <c r="F20" s="1" t="s">
        <v>105</v>
      </c>
      <c r="G20" s="1" t="s">
        <v>106</v>
      </c>
      <c r="H20" s="19"/>
      <c r="I20" s="1"/>
      <c r="K20" s="33"/>
      <c r="L20" s="33"/>
      <c r="M20" s="13">
        <v>40776</v>
      </c>
      <c r="N20" s="13">
        <v>40776</v>
      </c>
      <c r="O20" s="34"/>
      <c r="P20" s="19" t="s">
        <v>62</v>
      </c>
      <c r="Q20" s="15">
        <v>412</v>
      </c>
      <c r="R20" s="19"/>
      <c r="S20" s="19"/>
      <c r="T20" s="19"/>
      <c r="U20" s="19"/>
      <c r="V20" s="19"/>
      <c r="W20" s="19"/>
      <c r="X20" s="19"/>
      <c r="Y20" s="19"/>
      <c r="Z20" s="19"/>
      <c r="AA20" s="19"/>
      <c r="AB20" s="19"/>
      <c r="AC20" s="19"/>
      <c r="AD20" s="19"/>
      <c r="AE20" s="16"/>
      <c r="AF20" s="19" t="s">
        <v>64</v>
      </c>
      <c r="AG20" s="1" t="s">
        <v>65</v>
      </c>
      <c r="AH20" s="1" t="s">
        <v>66</v>
      </c>
      <c r="AI20" s="2" t="s">
        <v>67</v>
      </c>
      <c r="AJ20" s="2"/>
      <c r="AK20" s="30"/>
      <c r="AL20" s="2" t="s">
        <v>69</v>
      </c>
      <c r="AM20" s="2" t="s">
        <v>70</v>
      </c>
      <c r="AN20" s="2" t="str">
        <f t="shared" si="0"/>
        <v>Poeciliidae-Gambusia-holbrooki-00412-xray_lateral</v>
      </c>
      <c r="AO20" s="2" t="str">
        <f t="shared" si="1"/>
        <v>_L1.jpg</v>
      </c>
      <c r="AP20" s="18"/>
      <c r="AQ20" s="2"/>
      <c r="AR20" s="19"/>
      <c r="AS20" s="19"/>
      <c r="AT20" s="19"/>
      <c r="AU20" s="19"/>
      <c r="AV20" s="24"/>
      <c r="AW20" s="16"/>
      <c r="AX20" s="24"/>
      <c r="AY20" s="19"/>
      <c r="AZ20" s="2"/>
      <c r="BA20" s="18"/>
    </row>
    <row r="21" spans="1:55">
      <c r="A21" s="19" t="s">
        <v>53</v>
      </c>
      <c r="B21" s="19" t="s">
        <v>54</v>
      </c>
      <c r="C21" s="19" t="s">
        <v>55</v>
      </c>
      <c r="D21" s="1" t="s">
        <v>56</v>
      </c>
      <c r="E21" s="1" t="s">
        <v>57</v>
      </c>
      <c r="F21" s="1" t="s">
        <v>58</v>
      </c>
      <c r="G21" s="1" t="s">
        <v>107</v>
      </c>
      <c r="H21" s="19"/>
      <c r="I21" s="1"/>
      <c r="K21" s="33"/>
      <c r="L21" s="33"/>
      <c r="M21" s="13">
        <v>40775</v>
      </c>
      <c r="N21" s="13">
        <v>40775</v>
      </c>
      <c r="O21" s="34"/>
      <c r="P21" s="19" t="s">
        <v>62</v>
      </c>
      <c r="Q21" s="15">
        <v>413</v>
      </c>
      <c r="R21" s="19"/>
      <c r="S21" s="19"/>
      <c r="T21" s="19"/>
      <c r="U21" s="19"/>
      <c r="V21" s="19"/>
      <c r="W21" s="19"/>
      <c r="X21" s="19"/>
      <c r="Y21" s="19"/>
      <c r="Z21" s="19"/>
      <c r="AA21" s="19"/>
      <c r="AB21" s="19"/>
      <c r="AC21" s="19"/>
      <c r="AD21" s="19"/>
      <c r="AE21" s="16"/>
      <c r="AF21" s="19" t="s">
        <v>64</v>
      </c>
      <c r="AG21" s="1" t="s">
        <v>65</v>
      </c>
      <c r="AH21" s="1" t="s">
        <v>66</v>
      </c>
      <c r="AI21" s="2" t="s">
        <v>67</v>
      </c>
      <c r="AJ21" s="2"/>
      <c r="AK21" s="30"/>
      <c r="AL21" s="2" t="s">
        <v>69</v>
      </c>
      <c r="AM21" s="2" t="s">
        <v>70</v>
      </c>
      <c r="AN21" s="2" t="str">
        <f t="shared" si="0"/>
        <v>Poeciliidae-Gambusia-holbrooki-00413-xray_lateral</v>
      </c>
      <c r="AO21" s="2" t="str">
        <f t="shared" si="1"/>
        <v>_L1.jpg</v>
      </c>
      <c r="AP21" s="18"/>
      <c r="AQ21" s="2"/>
      <c r="AR21" s="19"/>
      <c r="AS21" s="19"/>
      <c r="AT21" s="19"/>
      <c r="AU21" s="19"/>
      <c r="AV21" s="24"/>
      <c r="AW21" s="16"/>
      <c r="AX21" s="24"/>
      <c r="AY21" s="19"/>
      <c r="AZ21" s="2"/>
      <c r="BA21" s="18"/>
    </row>
    <row r="22" spans="1:55">
      <c r="A22" s="19" t="s">
        <v>53</v>
      </c>
      <c r="B22" s="19" t="s">
        <v>54</v>
      </c>
      <c r="C22" s="19" t="s">
        <v>55</v>
      </c>
      <c r="D22" s="1" t="s">
        <v>56</v>
      </c>
      <c r="E22" s="1" t="s">
        <v>100</v>
      </c>
      <c r="F22" s="1" t="s">
        <v>108</v>
      </c>
      <c r="G22" s="1" t="s">
        <v>109</v>
      </c>
      <c r="H22" s="19"/>
      <c r="I22" s="1" t="s">
        <v>103</v>
      </c>
      <c r="K22" s="33"/>
      <c r="L22" s="33"/>
      <c r="M22" s="13">
        <v>40776</v>
      </c>
      <c r="N22" s="13">
        <v>40776</v>
      </c>
      <c r="O22" s="34"/>
      <c r="P22" s="19" t="s">
        <v>62</v>
      </c>
      <c r="Q22" s="15">
        <v>414</v>
      </c>
      <c r="R22" s="19"/>
      <c r="S22" s="19"/>
      <c r="T22" s="19"/>
      <c r="U22" s="19"/>
      <c r="V22" s="19"/>
      <c r="W22" s="19"/>
      <c r="X22" s="19"/>
      <c r="Y22" s="19"/>
      <c r="Z22" s="19"/>
      <c r="AA22" s="19"/>
      <c r="AB22" s="19"/>
      <c r="AC22" s="19"/>
      <c r="AD22" s="19"/>
      <c r="AE22" s="16"/>
      <c r="AF22" s="19" t="s">
        <v>64</v>
      </c>
      <c r="AG22" s="1" t="s">
        <v>65</v>
      </c>
      <c r="AH22" s="1" t="s">
        <v>66</v>
      </c>
      <c r="AI22" s="2" t="s">
        <v>67</v>
      </c>
      <c r="AJ22" s="2"/>
      <c r="AK22" s="30"/>
      <c r="AL22" s="2" t="s">
        <v>69</v>
      </c>
      <c r="AM22" s="2" t="s">
        <v>70</v>
      </c>
      <c r="AN22" s="2" t="str">
        <f t="shared" si="0"/>
        <v>Poeciliidae-Gambusia-holbrooki-00414-xray_lateral</v>
      </c>
      <c r="AO22" s="2" t="str">
        <f t="shared" si="1"/>
        <v>_L1.jpg</v>
      </c>
      <c r="AP22" s="18"/>
      <c r="AQ22" s="2"/>
      <c r="AR22" s="19"/>
      <c r="AS22" s="19"/>
      <c r="AT22" s="19"/>
      <c r="AU22" s="19"/>
      <c r="AV22" s="24"/>
      <c r="AW22" s="16"/>
      <c r="AX22" s="24"/>
      <c r="AY22" s="19"/>
      <c r="AZ22" s="2"/>
      <c r="BA22" s="18"/>
    </row>
    <row r="23" spans="1:55">
      <c r="A23" s="19" t="s">
        <v>53</v>
      </c>
      <c r="B23" s="19" t="s">
        <v>54</v>
      </c>
      <c r="C23" s="19" t="s">
        <v>55</v>
      </c>
      <c r="D23" s="1" t="s">
        <v>56</v>
      </c>
      <c r="E23" s="1"/>
      <c r="F23" s="1" t="s">
        <v>110</v>
      </c>
      <c r="G23" s="1" t="s">
        <v>111</v>
      </c>
      <c r="H23" s="19"/>
      <c r="I23" s="1" t="s">
        <v>61</v>
      </c>
      <c r="K23" s="33"/>
      <c r="L23" s="33"/>
      <c r="M23" s="13">
        <v>40774</v>
      </c>
      <c r="N23" s="13">
        <v>40774</v>
      </c>
      <c r="O23" s="34"/>
      <c r="P23" s="19" t="s">
        <v>62</v>
      </c>
      <c r="Q23" s="15">
        <v>415</v>
      </c>
      <c r="R23" s="19"/>
      <c r="S23" s="19"/>
      <c r="T23" s="19"/>
      <c r="U23" s="19"/>
      <c r="V23" s="19"/>
      <c r="W23" s="19"/>
      <c r="X23" s="19"/>
      <c r="Y23" s="19"/>
      <c r="Z23" s="19"/>
      <c r="AA23" s="19"/>
      <c r="AB23" s="19"/>
      <c r="AC23" s="19"/>
      <c r="AD23" s="19"/>
      <c r="AE23" s="16"/>
      <c r="AF23" s="19" t="s">
        <v>64</v>
      </c>
      <c r="AG23" s="1" t="s">
        <v>65</v>
      </c>
      <c r="AH23" s="1" t="s">
        <v>66</v>
      </c>
      <c r="AI23" s="2" t="s">
        <v>67</v>
      </c>
      <c r="AJ23" s="2"/>
      <c r="AK23" s="30"/>
      <c r="AL23" s="2" t="s">
        <v>69</v>
      </c>
      <c r="AM23" s="2" t="s">
        <v>70</v>
      </c>
      <c r="AN23" s="2" t="str">
        <f t="shared" si="0"/>
        <v>Poeciliidae-Gambusia-holbrooki-00415-xray_lateral</v>
      </c>
      <c r="AO23" s="2" t="str">
        <f t="shared" si="1"/>
        <v>_L1.jpg</v>
      </c>
      <c r="AP23" s="18"/>
      <c r="AQ23" s="2"/>
      <c r="AR23" s="19"/>
      <c r="AS23" s="19"/>
      <c r="AT23" s="19"/>
      <c r="AU23" s="19"/>
      <c r="AV23" s="24"/>
      <c r="AW23" s="16"/>
      <c r="AX23" s="24"/>
      <c r="AY23" s="19"/>
      <c r="AZ23" s="2"/>
      <c r="BA23" s="18"/>
    </row>
    <row r="24" spans="1:55">
      <c r="A24" s="19" t="s">
        <v>53</v>
      </c>
      <c r="B24" s="19" t="s">
        <v>54</v>
      </c>
      <c r="C24" s="19" t="s">
        <v>55</v>
      </c>
      <c r="D24" s="1" t="s">
        <v>56</v>
      </c>
      <c r="E24" s="1" t="s">
        <v>112</v>
      </c>
      <c r="F24" s="1" t="s">
        <v>113</v>
      </c>
      <c r="G24" s="1" t="s">
        <v>114</v>
      </c>
      <c r="H24" s="19"/>
      <c r="I24" s="1" t="s">
        <v>103</v>
      </c>
      <c r="K24" s="33"/>
      <c r="L24" s="33"/>
      <c r="M24" s="13">
        <v>40783</v>
      </c>
      <c r="N24" s="13">
        <v>40783</v>
      </c>
      <c r="O24" s="34"/>
      <c r="P24" s="19" t="s">
        <v>62</v>
      </c>
      <c r="Q24" s="15">
        <v>416</v>
      </c>
      <c r="R24" s="19"/>
      <c r="S24" s="19"/>
      <c r="T24" s="19"/>
      <c r="U24" s="19"/>
      <c r="V24" s="19"/>
      <c r="W24" s="19"/>
      <c r="X24" s="19"/>
      <c r="Y24" s="19"/>
      <c r="Z24" s="19"/>
      <c r="AA24" s="19"/>
      <c r="AB24" s="19"/>
      <c r="AC24" s="19"/>
      <c r="AD24" s="19"/>
      <c r="AE24" s="16"/>
      <c r="AF24" s="19" t="s">
        <v>64</v>
      </c>
      <c r="AG24" s="1" t="s">
        <v>115</v>
      </c>
      <c r="AH24" s="1" t="s">
        <v>66</v>
      </c>
      <c r="AI24" s="2" t="s">
        <v>67</v>
      </c>
      <c r="AJ24" s="2"/>
      <c r="AK24" s="30"/>
      <c r="AL24" s="2" t="s">
        <v>69</v>
      </c>
      <c r="AM24" s="2" t="s">
        <v>70</v>
      </c>
      <c r="AN24" s="2" t="str">
        <f t="shared" si="0"/>
        <v>Poeciliidae-Gambusia-holbrooki-00416-xray_lateral</v>
      </c>
      <c r="AO24" s="2" t="str">
        <f t="shared" si="1"/>
        <v>_L1.jpg</v>
      </c>
      <c r="AP24" s="18"/>
      <c r="AQ24" s="2"/>
      <c r="AR24" s="19"/>
      <c r="AS24" s="19"/>
      <c r="AT24" s="19"/>
      <c r="AU24" s="19"/>
      <c r="AV24" s="24"/>
      <c r="AW24" s="16"/>
      <c r="AX24" s="24"/>
      <c r="AY24" s="19"/>
      <c r="AZ24" s="2"/>
      <c r="BA24" s="18"/>
    </row>
    <row r="25" spans="1:55">
      <c r="A25" s="19" t="s">
        <v>53</v>
      </c>
      <c r="B25" s="19" t="s">
        <v>54</v>
      </c>
      <c r="C25" s="19" t="s">
        <v>55</v>
      </c>
      <c r="D25" s="1" t="s">
        <v>56</v>
      </c>
      <c r="E25" s="1" t="s">
        <v>112</v>
      </c>
      <c r="F25" s="1" t="s">
        <v>116</v>
      </c>
      <c r="G25" s="1" t="s">
        <v>117</v>
      </c>
      <c r="H25" s="19"/>
      <c r="I25" s="1"/>
      <c r="K25" s="33"/>
      <c r="L25" s="33"/>
      <c r="M25" s="13">
        <v>40780</v>
      </c>
      <c r="N25" s="13">
        <v>40780</v>
      </c>
      <c r="O25" s="34"/>
      <c r="P25" s="19" t="s">
        <v>62</v>
      </c>
      <c r="Q25" s="15">
        <v>417</v>
      </c>
      <c r="R25" s="19"/>
      <c r="S25" s="19"/>
      <c r="T25" s="19"/>
      <c r="U25" s="19"/>
      <c r="V25" s="19"/>
      <c r="W25" s="19"/>
      <c r="X25" s="19"/>
      <c r="Y25" s="19"/>
      <c r="Z25" s="19"/>
      <c r="AA25" s="19"/>
      <c r="AB25" s="19"/>
      <c r="AC25" s="19"/>
      <c r="AD25" s="19"/>
      <c r="AE25" s="16"/>
      <c r="AF25" s="19" t="s">
        <v>64</v>
      </c>
      <c r="AG25" s="1" t="s">
        <v>115</v>
      </c>
      <c r="AH25" s="1" t="s">
        <v>66</v>
      </c>
      <c r="AI25" s="2" t="s">
        <v>67</v>
      </c>
      <c r="AJ25" s="2"/>
      <c r="AK25" s="30"/>
      <c r="AL25" s="2" t="s">
        <v>69</v>
      </c>
      <c r="AM25" s="2" t="s">
        <v>70</v>
      </c>
      <c r="AN25" s="2" t="str">
        <f t="shared" si="0"/>
        <v>Poeciliidae-Gambusia-holbrooki-00417-xray_lateral</v>
      </c>
      <c r="AO25" s="2" t="str">
        <f t="shared" si="1"/>
        <v>_L1.jpg</v>
      </c>
      <c r="AP25" s="18"/>
      <c r="AQ25" s="2"/>
      <c r="AR25" s="19"/>
      <c r="AS25" s="19"/>
      <c r="AT25" s="19"/>
      <c r="AU25" s="19"/>
      <c r="AV25" s="24"/>
      <c r="AW25" s="16"/>
      <c r="AX25" s="24"/>
      <c r="AY25" s="19"/>
      <c r="AZ25" s="2"/>
      <c r="BA25" s="18"/>
    </row>
    <row r="26" spans="1:55">
      <c r="A26" s="19" t="s">
        <v>53</v>
      </c>
      <c r="B26" s="19" t="s">
        <v>54</v>
      </c>
      <c r="C26" s="19" t="s">
        <v>55</v>
      </c>
      <c r="D26" s="1" t="s">
        <v>56</v>
      </c>
      <c r="E26" s="1" t="s">
        <v>112</v>
      </c>
      <c r="F26" s="1" t="s">
        <v>118</v>
      </c>
      <c r="G26" s="1" t="s">
        <v>119</v>
      </c>
      <c r="H26" s="19"/>
      <c r="I26" s="1" t="s">
        <v>61</v>
      </c>
      <c r="K26" s="33"/>
      <c r="L26" s="33"/>
      <c r="M26" s="13">
        <v>40780</v>
      </c>
      <c r="N26" s="13">
        <v>40780</v>
      </c>
      <c r="O26" s="34"/>
      <c r="P26" s="19" t="s">
        <v>62</v>
      </c>
      <c r="Q26" s="15">
        <v>418</v>
      </c>
      <c r="R26" s="19"/>
      <c r="S26" s="19"/>
      <c r="T26" s="19"/>
      <c r="U26" s="19"/>
      <c r="V26" s="19"/>
      <c r="W26" s="19"/>
      <c r="X26" s="19"/>
      <c r="Y26" s="19"/>
      <c r="Z26" s="19"/>
      <c r="AA26" s="19"/>
      <c r="AB26" s="19"/>
      <c r="AC26" s="19"/>
      <c r="AD26" s="19"/>
      <c r="AE26" s="16"/>
      <c r="AF26" s="19" t="s">
        <v>64</v>
      </c>
      <c r="AG26" s="1" t="s">
        <v>115</v>
      </c>
      <c r="AH26" s="1" t="s">
        <v>66</v>
      </c>
      <c r="AI26" s="2" t="s">
        <v>67</v>
      </c>
      <c r="AJ26" s="2"/>
      <c r="AK26" s="30"/>
      <c r="AL26" s="2" t="s">
        <v>69</v>
      </c>
      <c r="AM26" s="2" t="s">
        <v>70</v>
      </c>
      <c r="AN26" s="2" t="str">
        <f t="shared" si="0"/>
        <v>Poeciliidae-Gambusia-holbrooki-00418-xray_lateral</v>
      </c>
      <c r="AO26" s="2" t="str">
        <f t="shared" si="1"/>
        <v>_L1.jpg</v>
      </c>
      <c r="AP26" s="18"/>
      <c r="AQ26" s="2"/>
      <c r="AR26" s="19"/>
      <c r="AS26" s="19"/>
      <c r="AT26" s="19"/>
      <c r="AU26" s="19"/>
      <c r="AV26" s="24"/>
      <c r="AW26" s="16"/>
      <c r="AX26" s="24"/>
      <c r="AY26" s="19"/>
      <c r="AZ26" s="2"/>
      <c r="BA26" s="18"/>
    </row>
    <row r="27" spans="1:55">
      <c r="A27" s="19" t="s">
        <v>53</v>
      </c>
      <c r="B27" s="19" t="s">
        <v>54</v>
      </c>
      <c r="C27" s="19" t="s">
        <v>55</v>
      </c>
      <c r="D27" s="1" t="s">
        <v>56</v>
      </c>
      <c r="E27" s="1" t="s">
        <v>112</v>
      </c>
      <c r="F27" s="1" t="s">
        <v>120</v>
      </c>
      <c r="G27" s="1" t="s">
        <v>121</v>
      </c>
      <c r="H27" s="19"/>
      <c r="I27" s="1"/>
      <c r="K27" s="33"/>
      <c r="L27" s="33"/>
      <c r="M27" s="13">
        <v>40780</v>
      </c>
      <c r="N27" s="13">
        <v>40780</v>
      </c>
      <c r="O27" s="34"/>
      <c r="P27" s="19" t="s">
        <v>62</v>
      </c>
      <c r="Q27" s="15">
        <v>419</v>
      </c>
      <c r="R27" s="19"/>
      <c r="S27" s="19"/>
      <c r="T27" s="19"/>
      <c r="U27" s="19"/>
      <c r="V27" s="19"/>
      <c r="W27" s="19"/>
      <c r="X27" s="19"/>
      <c r="Y27" s="19"/>
      <c r="Z27" s="19"/>
      <c r="AA27" s="19"/>
      <c r="AB27" s="19"/>
      <c r="AC27" s="19"/>
      <c r="AD27" s="19"/>
      <c r="AE27" s="16"/>
      <c r="AF27" s="19" t="s">
        <v>64</v>
      </c>
      <c r="AG27" s="1" t="s">
        <v>115</v>
      </c>
      <c r="AH27" s="1" t="s">
        <v>66</v>
      </c>
      <c r="AI27" s="2" t="s">
        <v>67</v>
      </c>
      <c r="AJ27" s="2"/>
      <c r="AK27" s="30"/>
      <c r="AL27" s="2" t="s">
        <v>69</v>
      </c>
      <c r="AM27" s="2" t="s">
        <v>70</v>
      </c>
      <c r="AN27" s="2" t="str">
        <f t="shared" si="0"/>
        <v>Poeciliidae-Gambusia-holbrooki-00419-xray_lateral</v>
      </c>
      <c r="AO27" s="2" t="str">
        <f t="shared" si="1"/>
        <v>_L1.jpg</v>
      </c>
      <c r="AP27" s="18"/>
      <c r="AQ27" s="2"/>
      <c r="AR27" s="19"/>
      <c r="AS27" s="19"/>
      <c r="AT27" s="19"/>
      <c r="AU27" s="19"/>
      <c r="AV27" s="24"/>
      <c r="AW27" s="16"/>
      <c r="AX27" s="24"/>
      <c r="AY27" s="19"/>
      <c r="AZ27" s="2"/>
      <c r="BA27" s="18"/>
    </row>
    <row r="28" spans="1:55">
      <c r="A28" s="19" t="s">
        <v>53</v>
      </c>
      <c r="B28" s="19" t="s">
        <v>54</v>
      </c>
      <c r="C28" s="19" t="s">
        <v>55</v>
      </c>
      <c r="D28" s="1" t="s">
        <v>56</v>
      </c>
      <c r="E28" s="1" t="s">
        <v>112</v>
      </c>
      <c r="F28" s="1" t="s">
        <v>122</v>
      </c>
      <c r="G28" s="1" t="s">
        <v>123</v>
      </c>
      <c r="H28" s="19"/>
      <c r="I28" s="1"/>
      <c r="K28" s="33"/>
      <c r="L28" s="33"/>
      <c r="M28" s="13">
        <v>40783</v>
      </c>
      <c r="N28" s="13">
        <v>40783</v>
      </c>
      <c r="O28" s="34"/>
      <c r="P28" s="19" t="s">
        <v>62</v>
      </c>
      <c r="Q28" s="15">
        <v>420</v>
      </c>
      <c r="R28" s="19"/>
      <c r="S28" s="19"/>
      <c r="T28" s="19"/>
      <c r="U28" s="19"/>
      <c r="V28" s="19"/>
      <c r="W28" s="19"/>
      <c r="X28" s="19"/>
      <c r="Y28" s="19"/>
      <c r="Z28" s="19"/>
      <c r="AA28" s="19"/>
      <c r="AB28" s="19"/>
      <c r="AC28" s="19"/>
      <c r="AD28" s="19"/>
      <c r="AE28" s="16"/>
      <c r="AF28" s="19" t="s">
        <v>64</v>
      </c>
      <c r="AG28" s="1" t="s">
        <v>115</v>
      </c>
      <c r="AH28" s="1" t="s">
        <v>66</v>
      </c>
      <c r="AI28" s="2" t="s">
        <v>67</v>
      </c>
      <c r="AJ28" s="2"/>
      <c r="AK28" s="30"/>
      <c r="AL28" s="2" t="s">
        <v>69</v>
      </c>
      <c r="AM28" s="2" t="s">
        <v>70</v>
      </c>
      <c r="AN28" s="2" t="str">
        <f t="shared" si="0"/>
        <v>Poeciliidae-Gambusia-holbrooki-00420-xray_lateral</v>
      </c>
      <c r="AO28" s="2" t="str">
        <f t="shared" si="1"/>
        <v>_L1.jpg</v>
      </c>
      <c r="AP28" s="18"/>
      <c r="AQ28" s="2"/>
      <c r="AR28" s="19"/>
      <c r="AS28" s="19"/>
      <c r="AT28" s="19"/>
      <c r="AU28" s="19"/>
      <c r="AV28" s="24"/>
      <c r="AW28" s="16"/>
      <c r="AX28" s="24"/>
      <c r="AY28" s="19"/>
      <c r="AZ28" s="2"/>
      <c r="BA28" s="18"/>
    </row>
    <row r="29" spans="1:55">
      <c r="A29" s="19" t="s">
        <v>53</v>
      </c>
      <c r="B29" s="19" t="s">
        <v>54</v>
      </c>
      <c r="C29" s="19" t="s">
        <v>55</v>
      </c>
      <c r="D29" s="1" t="s">
        <v>56</v>
      </c>
      <c r="E29" s="1" t="s">
        <v>112</v>
      </c>
      <c r="F29" s="1" t="s">
        <v>124</v>
      </c>
      <c r="G29" s="1" t="s">
        <v>125</v>
      </c>
      <c r="H29" s="19"/>
      <c r="I29" s="1"/>
      <c r="K29" s="33"/>
      <c r="L29" s="33"/>
      <c r="M29" s="13">
        <v>40783</v>
      </c>
      <c r="N29" s="13">
        <v>40783</v>
      </c>
      <c r="O29" s="34"/>
      <c r="P29" s="19" t="s">
        <v>62</v>
      </c>
      <c r="Q29" s="15">
        <v>421</v>
      </c>
      <c r="R29" s="19"/>
      <c r="S29" s="19"/>
      <c r="T29" s="19"/>
      <c r="U29" s="19"/>
      <c r="V29" s="19"/>
      <c r="W29" s="19"/>
      <c r="X29" s="19"/>
      <c r="Y29" s="19"/>
      <c r="Z29" s="19"/>
      <c r="AA29" s="19"/>
      <c r="AB29" s="19"/>
      <c r="AC29" s="19"/>
      <c r="AD29" s="19"/>
      <c r="AE29" s="16"/>
      <c r="AF29" s="19" t="s">
        <v>64</v>
      </c>
      <c r="AG29" s="1" t="s">
        <v>115</v>
      </c>
      <c r="AH29" s="1" t="s">
        <v>66</v>
      </c>
      <c r="AI29" s="2" t="s">
        <v>67</v>
      </c>
      <c r="AJ29" s="2"/>
      <c r="AK29" s="30"/>
      <c r="AL29" s="2" t="s">
        <v>69</v>
      </c>
      <c r="AM29" s="2" t="s">
        <v>70</v>
      </c>
      <c r="AN29" s="2" t="str">
        <f t="shared" si="0"/>
        <v>Poeciliidae-Gambusia-holbrooki-00421-xray_lateral</v>
      </c>
      <c r="AO29" s="2" t="str">
        <f t="shared" si="1"/>
        <v>_L1.jpg</v>
      </c>
      <c r="AP29" s="18"/>
      <c r="AQ29" s="2"/>
      <c r="AR29" s="19"/>
      <c r="AS29" s="19"/>
      <c r="AT29" s="19"/>
      <c r="AU29" s="19"/>
      <c r="AV29" s="24"/>
      <c r="AW29" s="16"/>
      <c r="AX29" s="24"/>
      <c r="AY29" s="19"/>
      <c r="AZ29" s="2"/>
      <c r="BA29" s="18"/>
    </row>
    <row r="30" spans="1:55">
      <c r="A30" s="19" t="s">
        <v>53</v>
      </c>
      <c r="B30" s="19" t="s">
        <v>54</v>
      </c>
      <c r="C30" s="19" t="s">
        <v>55</v>
      </c>
      <c r="D30" s="1" t="s">
        <v>56</v>
      </c>
      <c r="E30" s="1" t="s">
        <v>100</v>
      </c>
      <c r="F30" s="1" t="s">
        <v>126</v>
      </c>
      <c r="G30" s="1" t="s">
        <v>127</v>
      </c>
      <c r="H30" s="19"/>
      <c r="I30" s="1" t="s">
        <v>103</v>
      </c>
      <c r="K30" s="33"/>
      <c r="L30" s="33"/>
      <c r="M30" s="13">
        <v>40776</v>
      </c>
      <c r="N30" s="13">
        <v>40776</v>
      </c>
      <c r="O30" s="34"/>
      <c r="P30" s="19" t="s">
        <v>62</v>
      </c>
      <c r="Q30" s="15">
        <v>422</v>
      </c>
      <c r="R30" s="19"/>
      <c r="S30" s="19"/>
      <c r="T30" s="19"/>
      <c r="U30" s="19"/>
      <c r="V30" s="19"/>
      <c r="W30" s="19"/>
      <c r="X30" s="19"/>
      <c r="Y30" s="19"/>
      <c r="Z30" s="19"/>
      <c r="AA30" s="19"/>
      <c r="AB30" s="19"/>
      <c r="AC30" s="19"/>
      <c r="AD30" s="19"/>
      <c r="AE30" s="16"/>
      <c r="AF30" s="19" t="s">
        <v>64</v>
      </c>
      <c r="AG30" s="1" t="s">
        <v>65</v>
      </c>
      <c r="AH30" s="1" t="s">
        <v>66</v>
      </c>
      <c r="AI30" s="2" t="s">
        <v>67</v>
      </c>
      <c r="AJ30" s="2"/>
      <c r="AK30" s="30"/>
      <c r="AL30" s="2" t="s">
        <v>69</v>
      </c>
      <c r="AM30" s="2" t="s">
        <v>70</v>
      </c>
      <c r="AN30" s="2" t="str">
        <f t="shared" si="0"/>
        <v>Poeciliidae-Gambusia-holbrooki-00422-xray_lateral</v>
      </c>
      <c r="AO30" s="2" t="str">
        <f t="shared" si="1"/>
        <v>_L1.jpg</v>
      </c>
      <c r="AP30" s="18"/>
      <c r="AQ30" s="2"/>
      <c r="AR30" s="19"/>
      <c r="AS30" s="19"/>
      <c r="AT30" s="19"/>
      <c r="AU30" s="19"/>
      <c r="AV30" s="24"/>
      <c r="AW30" s="16"/>
      <c r="AX30" s="24"/>
      <c r="AY30" s="19"/>
      <c r="AZ30" s="2"/>
      <c r="BA30" s="18"/>
    </row>
    <row r="31" spans="1:55">
      <c r="A31" s="19" t="s">
        <v>53</v>
      </c>
      <c r="B31" s="19" t="s">
        <v>54</v>
      </c>
      <c r="C31" s="19" t="s">
        <v>55</v>
      </c>
      <c r="D31" s="1" t="s">
        <v>56</v>
      </c>
      <c r="E31" s="1" t="s">
        <v>112</v>
      </c>
      <c r="F31" s="1" t="s">
        <v>128</v>
      </c>
      <c r="G31" s="1" t="s">
        <v>129</v>
      </c>
      <c r="H31" s="19"/>
      <c r="I31" s="1"/>
      <c r="K31" s="33"/>
      <c r="L31" s="33"/>
      <c r="M31" s="13">
        <v>40782</v>
      </c>
      <c r="N31" s="13">
        <v>40782</v>
      </c>
      <c r="O31" s="34"/>
      <c r="P31" s="19" t="s">
        <v>62</v>
      </c>
      <c r="Q31" s="15">
        <v>423</v>
      </c>
      <c r="R31" s="19"/>
      <c r="S31" s="19"/>
      <c r="T31" s="19"/>
      <c r="U31" s="19"/>
      <c r="V31" s="19"/>
      <c r="W31" s="19"/>
      <c r="X31" s="19"/>
      <c r="Y31" s="19"/>
      <c r="Z31" s="19"/>
      <c r="AA31" s="19"/>
      <c r="AB31" s="19"/>
      <c r="AC31" s="19"/>
      <c r="AD31" s="19"/>
      <c r="AE31" s="16"/>
      <c r="AF31" s="19" t="s">
        <v>64</v>
      </c>
      <c r="AG31" s="1" t="s">
        <v>65</v>
      </c>
      <c r="AH31" s="1" t="s">
        <v>66</v>
      </c>
      <c r="AI31" s="2" t="s">
        <v>67</v>
      </c>
      <c r="AJ31" s="2"/>
      <c r="AK31" s="30"/>
      <c r="AL31" s="2" t="s">
        <v>69</v>
      </c>
      <c r="AM31" s="2" t="s">
        <v>70</v>
      </c>
      <c r="AN31" s="2" t="str">
        <f t="shared" si="0"/>
        <v>Poeciliidae-Gambusia-holbrooki-00423-xray_lateral</v>
      </c>
      <c r="AO31" s="2" t="str">
        <f t="shared" si="1"/>
        <v>_L1.jpg</v>
      </c>
      <c r="AP31" s="18"/>
      <c r="AQ31" s="2"/>
      <c r="AR31" s="19"/>
      <c r="AS31" s="19"/>
      <c r="AT31" s="19"/>
      <c r="AU31" s="19"/>
      <c r="AV31" s="24"/>
      <c r="AW31" s="16"/>
      <c r="AX31" s="24"/>
      <c r="AY31" s="19"/>
      <c r="AZ31" s="2"/>
      <c r="BA31" s="18"/>
    </row>
    <row r="32" spans="1:55">
      <c r="A32" s="19" t="s">
        <v>53</v>
      </c>
      <c r="B32" s="19" t="s">
        <v>54</v>
      </c>
      <c r="C32" s="19" t="s">
        <v>55</v>
      </c>
      <c r="D32" s="1" t="s">
        <v>56</v>
      </c>
      <c r="E32" s="1" t="s">
        <v>112</v>
      </c>
      <c r="F32" s="1" t="s">
        <v>130</v>
      </c>
      <c r="G32" s="1" t="s">
        <v>131</v>
      </c>
      <c r="H32" s="19"/>
      <c r="I32" s="1"/>
      <c r="K32" s="33"/>
      <c r="L32" s="33"/>
      <c r="M32" s="13">
        <v>40781</v>
      </c>
      <c r="N32" s="13">
        <v>40781</v>
      </c>
      <c r="O32" s="34"/>
      <c r="P32" s="19" t="s">
        <v>62</v>
      </c>
      <c r="Q32" s="15">
        <v>424</v>
      </c>
      <c r="R32" s="19"/>
      <c r="S32" s="19"/>
      <c r="T32" s="19"/>
      <c r="U32" s="19"/>
      <c r="V32" s="19"/>
      <c r="W32" s="19"/>
      <c r="X32" s="19"/>
      <c r="Y32" s="19"/>
      <c r="Z32" s="19"/>
      <c r="AA32" s="19"/>
      <c r="AB32" s="19"/>
      <c r="AC32" s="19"/>
      <c r="AD32" s="19"/>
      <c r="AE32" s="16"/>
      <c r="AF32" s="19" t="s">
        <v>64</v>
      </c>
      <c r="AG32" s="1" t="s">
        <v>65</v>
      </c>
      <c r="AH32" s="1" t="s">
        <v>66</v>
      </c>
      <c r="AI32" s="2" t="s">
        <v>67</v>
      </c>
      <c r="AJ32" s="2"/>
      <c r="AK32" s="30"/>
      <c r="AL32" s="2" t="s">
        <v>69</v>
      </c>
      <c r="AM32" s="2" t="s">
        <v>70</v>
      </c>
      <c r="AN32" s="2" t="str">
        <f t="shared" si="0"/>
        <v>Poeciliidae-Gambusia-holbrooki-00424-xray_lateral</v>
      </c>
      <c r="AO32" s="2" t="str">
        <f t="shared" si="1"/>
        <v>_L1.jpg</v>
      </c>
      <c r="AP32" s="18"/>
      <c r="AQ32" s="2"/>
      <c r="AR32" s="19"/>
      <c r="AS32" s="19"/>
      <c r="AT32" s="19"/>
      <c r="AU32" s="19"/>
      <c r="AV32" s="24"/>
      <c r="AW32" s="16"/>
      <c r="AX32" s="24"/>
      <c r="AY32" s="19"/>
      <c r="AZ32" s="2"/>
      <c r="BA32" s="18"/>
    </row>
    <row r="33" spans="1:53">
      <c r="A33" s="19" t="s">
        <v>53</v>
      </c>
      <c r="B33" s="19" t="s">
        <v>54</v>
      </c>
      <c r="C33" s="19" t="s">
        <v>55</v>
      </c>
      <c r="D33" s="1" t="s">
        <v>56</v>
      </c>
      <c r="E33" s="1" t="s">
        <v>112</v>
      </c>
      <c r="F33" s="1" t="s">
        <v>132</v>
      </c>
      <c r="G33" s="1" t="s">
        <v>133</v>
      </c>
      <c r="H33" s="19"/>
      <c r="I33" s="1" t="s">
        <v>134</v>
      </c>
      <c r="K33" s="33"/>
      <c r="L33" s="33"/>
      <c r="M33" s="13">
        <v>40780</v>
      </c>
      <c r="N33" s="13">
        <v>40780</v>
      </c>
      <c r="O33" s="34"/>
      <c r="P33" s="19" t="s">
        <v>62</v>
      </c>
      <c r="Q33" s="15">
        <v>425</v>
      </c>
      <c r="R33" s="19"/>
      <c r="S33" s="19"/>
      <c r="T33" s="19"/>
      <c r="U33" s="19"/>
      <c r="V33" s="19"/>
      <c r="W33" s="19"/>
      <c r="X33" s="19"/>
      <c r="Y33" s="19"/>
      <c r="Z33" s="19"/>
      <c r="AA33" s="19"/>
      <c r="AB33" s="19"/>
      <c r="AC33" s="19"/>
      <c r="AD33" s="19"/>
      <c r="AE33" s="16"/>
      <c r="AF33" s="19" t="s">
        <v>64</v>
      </c>
      <c r="AG33" s="1" t="s">
        <v>65</v>
      </c>
      <c r="AH33" s="1" t="s">
        <v>66</v>
      </c>
      <c r="AI33" s="2" t="s">
        <v>67</v>
      </c>
      <c r="AJ33" s="2"/>
      <c r="AK33" s="30"/>
      <c r="AL33" s="2" t="s">
        <v>69</v>
      </c>
      <c r="AM33" s="2" t="s">
        <v>70</v>
      </c>
      <c r="AN33" s="2" t="str">
        <f t="shared" si="0"/>
        <v>Poeciliidae-Gambusia-holbrooki-00425-xray_lateral</v>
      </c>
      <c r="AO33" s="2" t="str">
        <f t="shared" si="1"/>
        <v>_L1.jpg</v>
      </c>
      <c r="AP33" s="18"/>
      <c r="AQ33" s="2"/>
      <c r="AR33" s="19"/>
      <c r="AS33" s="19"/>
      <c r="AT33" s="19"/>
      <c r="AU33" s="19"/>
      <c r="AV33" s="24"/>
      <c r="AW33" s="16"/>
      <c r="AX33" s="24"/>
      <c r="AY33" s="19"/>
      <c r="AZ33" s="2"/>
      <c r="BA33" s="18"/>
    </row>
    <row r="34" spans="1:53">
      <c r="A34" s="19" t="s">
        <v>53</v>
      </c>
      <c r="B34" s="19" t="s">
        <v>54</v>
      </c>
      <c r="C34" s="19" t="s">
        <v>55</v>
      </c>
      <c r="D34" s="1" t="s">
        <v>56</v>
      </c>
      <c r="E34" s="1" t="s">
        <v>135</v>
      </c>
      <c r="F34" s="1" t="s">
        <v>136</v>
      </c>
      <c r="G34" s="1" t="s">
        <v>137</v>
      </c>
      <c r="H34" s="19"/>
      <c r="I34" s="1" t="s">
        <v>103</v>
      </c>
      <c r="K34" s="33"/>
      <c r="L34" s="33"/>
      <c r="M34" s="13">
        <v>40781</v>
      </c>
      <c r="N34" s="13">
        <v>40781</v>
      </c>
      <c r="O34" s="34"/>
      <c r="P34" s="19" t="s">
        <v>62</v>
      </c>
      <c r="Q34" s="15">
        <v>426</v>
      </c>
      <c r="R34" s="19"/>
      <c r="S34" s="19"/>
      <c r="T34" s="19"/>
      <c r="U34" s="19"/>
      <c r="V34" s="19"/>
      <c r="W34" s="19"/>
      <c r="X34" s="19"/>
      <c r="Y34" s="19"/>
      <c r="Z34" s="19"/>
      <c r="AA34" s="19"/>
      <c r="AB34" s="19"/>
      <c r="AC34" s="19"/>
      <c r="AD34" s="19"/>
      <c r="AE34" s="16"/>
      <c r="AF34" s="19" t="s">
        <v>64</v>
      </c>
      <c r="AG34" s="1" t="s">
        <v>65</v>
      </c>
      <c r="AH34" s="1" t="s">
        <v>66</v>
      </c>
      <c r="AI34" s="2" t="s">
        <v>67</v>
      </c>
      <c r="AJ34" s="2"/>
      <c r="AK34" s="30"/>
      <c r="AL34" s="2" t="s">
        <v>69</v>
      </c>
      <c r="AM34" s="2" t="s">
        <v>70</v>
      </c>
      <c r="AN34" s="2" t="str">
        <f t="shared" si="0"/>
        <v>Poeciliidae-Gambusia-holbrooki-00426-xray_lateral</v>
      </c>
      <c r="AO34" s="2" t="str">
        <f t="shared" si="1"/>
        <v>_L1.jpg</v>
      </c>
      <c r="AP34" s="18"/>
      <c r="AQ34" s="2"/>
      <c r="AR34" s="19"/>
      <c r="AS34" s="19"/>
      <c r="AT34" s="19"/>
      <c r="AU34" s="19"/>
      <c r="AV34" s="24"/>
      <c r="AW34" s="16"/>
      <c r="AX34" s="24"/>
      <c r="AY34" s="19"/>
      <c r="AZ34" s="2"/>
      <c r="BA34" s="18"/>
    </row>
    <row r="35" spans="1:53">
      <c r="A35" s="19" t="s">
        <v>53</v>
      </c>
      <c r="B35" s="19" t="s">
        <v>54</v>
      </c>
      <c r="C35" s="19" t="s">
        <v>55</v>
      </c>
      <c r="D35" s="1" t="s">
        <v>56</v>
      </c>
      <c r="E35" s="1" t="s">
        <v>138</v>
      </c>
      <c r="F35" s="1" t="s">
        <v>139</v>
      </c>
      <c r="G35" s="1" t="s">
        <v>140</v>
      </c>
      <c r="H35" s="19"/>
      <c r="I35" s="1"/>
      <c r="K35" s="33"/>
      <c r="L35" s="33"/>
      <c r="M35" s="13">
        <v>40777</v>
      </c>
      <c r="N35" s="13">
        <v>40777</v>
      </c>
      <c r="O35" s="34"/>
      <c r="P35" s="19" t="s">
        <v>62</v>
      </c>
      <c r="Q35" s="15">
        <v>427</v>
      </c>
      <c r="R35" s="19"/>
      <c r="S35" s="19"/>
      <c r="T35" s="19"/>
      <c r="U35" s="19"/>
      <c r="V35" s="19"/>
      <c r="W35" s="19"/>
      <c r="X35" s="19"/>
      <c r="Y35" s="19"/>
      <c r="Z35" s="19"/>
      <c r="AA35" s="19"/>
      <c r="AB35" s="19"/>
      <c r="AC35" s="19"/>
      <c r="AD35" s="19"/>
      <c r="AE35" s="16"/>
      <c r="AF35" s="19" t="s">
        <v>64</v>
      </c>
      <c r="AG35" s="1" t="s">
        <v>65</v>
      </c>
      <c r="AH35" s="1" t="s">
        <v>66</v>
      </c>
      <c r="AI35" s="2" t="s">
        <v>67</v>
      </c>
      <c r="AJ35" s="2"/>
      <c r="AK35" s="30"/>
      <c r="AL35" s="2" t="s">
        <v>69</v>
      </c>
      <c r="AM35" s="2" t="s">
        <v>70</v>
      </c>
      <c r="AN35" s="2" t="str">
        <f t="shared" si="0"/>
        <v>Poeciliidae-Gambusia-holbrooki-00427-xray_lateral</v>
      </c>
      <c r="AO35" s="2" t="str">
        <f t="shared" si="1"/>
        <v>_L1.jpg</v>
      </c>
      <c r="AP35" s="18"/>
      <c r="AQ35" s="2"/>
      <c r="AR35" s="19"/>
      <c r="AS35" s="19"/>
      <c r="AT35" s="19"/>
      <c r="AU35" s="19"/>
      <c r="AV35" s="24"/>
      <c r="AW35" s="16"/>
      <c r="AX35" s="24"/>
      <c r="AY35" s="19"/>
      <c r="AZ35" s="2"/>
      <c r="BA35" s="18"/>
    </row>
    <row r="36" spans="1:53">
      <c r="A36" s="19" t="s">
        <v>53</v>
      </c>
      <c r="B36" s="19" t="s">
        <v>54</v>
      </c>
      <c r="C36" s="19" t="s">
        <v>55</v>
      </c>
      <c r="D36" s="1" t="s">
        <v>56</v>
      </c>
      <c r="E36" s="1" t="s">
        <v>112</v>
      </c>
      <c r="F36" s="1" t="s">
        <v>141</v>
      </c>
      <c r="G36" s="1" t="s">
        <v>142</v>
      </c>
      <c r="H36" s="19"/>
      <c r="I36" s="1" t="s">
        <v>103</v>
      </c>
      <c r="K36" s="33"/>
      <c r="L36" s="33"/>
      <c r="M36" s="13">
        <v>40780</v>
      </c>
      <c r="N36" s="13">
        <v>40780</v>
      </c>
      <c r="O36" s="34"/>
      <c r="P36" s="19" t="s">
        <v>62</v>
      </c>
      <c r="Q36" s="15">
        <v>429</v>
      </c>
      <c r="R36" s="19"/>
      <c r="S36" s="19"/>
      <c r="T36" s="19"/>
      <c r="U36" s="19"/>
      <c r="V36" s="19"/>
      <c r="W36" s="19"/>
      <c r="X36" s="19"/>
      <c r="Y36" s="19"/>
      <c r="Z36" s="19"/>
      <c r="AA36" s="19"/>
      <c r="AB36" s="19"/>
      <c r="AC36" s="19"/>
      <c r="AD36" s="19"/>
      <c r="AE36" s="16"/>
      <c r="AF36" s="19" t="s">
        <v>64</v>
      </c>
      <c r="AG36" s="1" t="s">
        <v>65</v>
      </c>
      <c r="AH36" s="1" t="s">
        <v>66</v>
      </c>
      <c r="AI36" s="2" t="s">
        <v>67</v>
      </c>
      <c r="AJ36" s="2"/>
      <c r="AK36" s="30"/>
      <c r="AL36" s="2" t="s">
        <v>69</v>
      </c>
      <c r="AM36" s="2" t="s">
        <v>70</v>
      </c>
      <c r="AN36" s="2" t="str">
        <f t="shared" si="0"/>
        <v>Poeciliidae-Gambusia-holbrooki-00429-xray_lateral</v>
      </c>
      <c r="AO36" s="2" t="str">
        <f t="shared" si="1"/>
        <v>_L1.jpg</v>
      </c>
      <c r="AP36" s="18"/>
      <c r="AQ36" s="2"/>
      <c r="AR36" s="19"/>
      <c r="AS36" s="19"/>
      <c r="AT36" s="19"/>
      <c r="AU36" s="19"/>
      <c r="AV36" s="24"/>
      <c r="AW36" s="16"/>
      <c r="AX36" s="24"/>
      <c r="AY36" s="19"/>
      <c r="AZ36" s="2"/>
      <c r="BA36" s="1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Specimen Data Input</vt:lpstr>
      <vt:lpstr>Collection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Gateway</dc:creator>
  <cp:lastModifiedBy>Windows User</cp:lastModifiedBy>
  <dcterms:created xsi:type="dcterms:W3CDTF">2012-05-22T15:34:50Z</dcterms:created>
  <dcterms:modified xsi:type="dcterms:W3CDTF">2012-05-22T19:59:27Z</dcterms:modified>
</cp:coreProperties>
</file>